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0. ОКТ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<sst xmlns="http://schemas.openxmlformats.org/spreadsheetml/2006/main" count="90" uniqueCount="74">
  <si>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</si>
  <si>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</si>
  <si>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</si>
  <si>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</si>
  <si>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</si>
  <si>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</si>
  <si>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</si>
  <si>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</si>
  <si>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</si>
  <si>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</si>
  <si>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</si>
  <si>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</si>
  <si>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</si>
  <si>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</si>
  <si>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</si>
  <si>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</si>
  <si>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</si>
  <si>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</si>
  <si>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</si>
  <si>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</si>
  <si>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</si>
  <si>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</si>
  <si>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</si>
  <si>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</si>
  <si>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</si>
  <si>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</si>
  <si>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</si>
  <si>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</si>
  <si>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</si>
  <si>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</si>
  <si>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</si>
  <si>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</si>
  <si>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</si>
  <si>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</si>
  <si>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</si>
  <si>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</si>
  <si>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</si>
  <si>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</si>
  <si>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</si>
  <si>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</si>
  <si>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</si>
  <si>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</si>
  <si>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</si>
  <si>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</si>
  <si>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</si>
  <si>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</si>
  <si>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</si>
  <si>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</si>
  <si>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</si>
  <si>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</si>
  <si>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</si>
  <si>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</si>
  <si>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</si>
  <si>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</si>
  <si>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</si>
  <si>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</si>
  <si>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</si>
  <si>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</si>
  <si>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</si>
  <si>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</si>
  <si>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</si>
  <si>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</si>
  <si>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</si>
  <si>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</si>
  <si>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</si>
  <si>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</si>
  <si>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</si>
  <si>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12 октября</t>
  </si>
  <si>
    <t>2023 года</t>
  </si>
  <si>
    <t>Разница к 2022 году +/-</t>
  </si>
  <si>
    <t>на 1 сентября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</si>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</sst>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46.25</v>
          </cell>
          <cell r="AA9">
            <v>2110</v>
          </cell>
          <cell r="AB9">
            <v>44.8</v>
          </cell>
        </row>
        <row r="10">
          <cell r="Z10">
            <v>4</v>
          </cell>
          <cell r="AA10">
            <v>394</v>
          </cell>
          <cell r="AB10">
            <v>4.2</v>
          </cell>
        </row>
        <row r="11">
          <cell r="Z11">
            <v>43.71</v>
          </cell>
          <cell r="AA11">
            <v>3293</v>
          </cell>
          <cell r="AB11">
            <v>38.200000000000003</v>
          </cell>
        </row>
        <row r="12">
          <cell r="Z12">
            <v>7.5</v>
          </cell>
          <cell r="AA12">
            <v>747</v>
          </cell>
          <cell r="AB12">
            <v>8.6</v>
          </cell>
        </row>
        <row r="13">
          <cell r="Z13">
            <v>4.42</v>
          </cell>
          <cell r="AA13">
            <v>414</v>
          </cell>
          <cell r="AB13">
            <v>5.0999999999999996</v>
          </cell>
        </row>
        <row r="14">
          <cell r="Z14">
            <v>0.91</v>
          </cell>
          <cell r="AA14">
            <v>263</v>
          </cell>
          <cell r="AB14">
            <v>0.7</v>
          </cell>
        </row>
        <row r="15">
          <cell r="Z15">
            <v>11.13</v>
          </cell>
          <cell r="AA15">
            <v>1000</v>
          </cell>
          <cell r="AB15">
            <v>10.8</v>
          </cell>
        </row>
        <row r="16">
          <cell r="Z16">
            <v>19.809999999999999</v>
          </cell>
          <cell r="AA16">
            <v>1279</v>
          </cell>
          <cell r="AB16">
            <v>21.7</v>
          </cell>
        </row>
        <row r="17">
          <cell r="Z17">
            <v>2.06</v>
          </cell>
          <cell r="AA17">
            <v>185</v>
          </cell>
          <cell r="AB17">
            <v>2.6</v>
          </cell>
        </row>
        <row r="18">
          <cell r="Z18">
            <v>5.28</v>
          </cell>
          <cell r="AB18">
            <v>5</v>
          </cell>
        </row>
        <row r="19">
          <cell r="Z19">
            <v>0.79</v>
          </cell>
          <cell r="AA19">
            <v>130</v>
          </cell>
          <cell r="AB19">
            <v>1.2</v>
          </cell>
        </row>
        <row r="20">
          <cell r="Z20">
            <v>3.2</v>
          </cell>
          <cell r="AA20">
            <v>993</v>
          </cell>
          <cell r="AB20">
            <v>5</v>
          </cell>
        </row>
        <row r="21">
          <cell r="Z21">
            <v>0.96</v>
          </cell>
          <cell r="AA21">
            <v>909</v>
          </cell>
          <cell r="AB21">
            <v>10.5</v>
          </cell>
        </row>
        <row r="22">
          <cell r="Z22">
            <v>0.2</v>
          </cell>
          <cell r="AA22">
            <v>138</v>
          </cell>
          <cell r="AB22">
            <v>0.3</v>
          </cell>
        </row>
        <row r="23">
          <cell r="Z23">
            <v>186.97</v>
          </cell>
          <cell r="AA23">
            <v>10626</v>
          </cell>
          <cell r="AB23">
            <v>174.5</v>
          </cell>
        </row>
        <row r="24">
          <cell r="Z24">
            <v>0</v>
          </cell>
          <cell r="AA24">
            <v>501</v>
          </cell>
          <cell r="AB24">
            <v>0</v>
          </cell>
        </row>
        <row r="25">
          <cell r="Z25">
            <v>94.2</v>
          </cell>
          <cell r="AA25">
            <v>3958</v>
          </cell>
          <cell r="AB25">
            <v>60.5</v>
          </cell>
        </row>
        <row r="26">
          <cell r="Z26">
            <v>118.63</v>
          </cell>
          <cell r="AA26">
            <v>7286</v>
          </cell>
          <cell r="AB26">
            <v>106.5</v>
          </cell>
        </row>
        <row r="27">
          <cell r="Z27">
            <v>8.6999999999999993</v>
          </cell>
          <cell r="AA27">
            <v>760</v>
          </cell>
          <cell r="AB27">
            <v>11.3</v>
          </cell>
        </row>
        <row r="28">
          <cell r="Z28">
            <v>37.94</v>
          </cell>
          <cell r="AA28">
            <v>2580</v>
          </cell>
          <cell r="AB28">
            <v>36.700000000000003</v>
          </cell>
        </row>
        <row r="29">
          <cell r="Z29">
            <v>97.7</v>
          </cell>
          <cell r="AA29">
            <v>7672</v>
          </cell>
          <cell r="AB29">
            <v>95.3</v>
          </cell>
        </row>
        <row r="30">
          <cell r="Z30">
            <v>9.7100000000000009</v>
          </cell>
          <cell r="AA30">
            <v>573</v>
          </cell>
          <cell r="AB30">
            <v>7.1369999999999996</v>
          </cell>
        </row>
        <row r="31">
          <cell r="Z31">
            <v>29.81</v>
          </cell>
          <cell r="AA31">
            <v>1700</v>
          </cell>
          <cell r="AB31">
            <v>28.4</v>
          </cell>
        </row>
        <row r="32">
          <cell r="Z32">
            <v>0.89</v>
          </cell>
          <cell r="AA32">
            <v>99</v>
          </cell>
          <cell r="AB32">
            <v>0.8</v>
          </cell>
        </row>
        <row r="33">
          <cell r="Z33">
            <v>42.59</v>
          </cell>
          <cell r="AA33">
            <v>2923</v>
          </cell>
          <cell r="AB33">
            <v>48.9</v>
          </cell>
        </row>
        <row r="34">
          <cell r="Z34">
            <v>6.78</v>
          </cell>
          <cell r="AA34">
            <v>808</v>
          </cell>
          <cell r="AB34">
            <v>10.3</v>
          </cell>
        </row>
        <row r="35">
          <cell r="Z35">
            <v>9.3699999999999992</v>
          </cell>
          <cell r="AA35">
            <v>1618</v>
          </cell>
          <cell r="AB35">
            <v>11.9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1.1000000000000001</v>
          </cell>
        </row>
        <row r="38">
          <cell r="Z38">
            <v>194.72</v>
          </cell>
          <cell r="AA38">
            <v>7119</v>
          </cell>
          <cell r="AB38">
            <v>175.5</v>
          </cell>
        </row>
        <row r="39">
          <cell r="Z39">
            <v>6.9</v>
          </cell>
          <cell r="AA39">
            <v>440</v>
          </cell>
          <cell r="AB39">
            <v>6.1</v>
          </cell>
        </row>
        <row r="40">
          <cell r="Z40">
            <v>14.19</v>
          </cell>
          <cell r="AA40">
            <v>1726</v>
          </cell>
          <cell r="AB40">
            <v>15.6</v>
          </cell>
        </row>
        <row r="41">
          <cell r="Z41">
            <v>166.29</v>
          </cell>
          <cell r="AA41">
            <v>5592</v>
          </cell>
          <cell r="AB41">
            <v>139.6</v>
          </cell>
        </row>
        <row r="42">
          <cell r="Z42">
            <v>0</v>
          </cell>
          <cell r="AA42">
            <v>49</v>
          </cell>
          <cell r="AB42">
            <v>9.6000000000000002E-2</v>
          </cell>
        </row>
        <row r="43">
          <cell r="Z43">
            <v>1176.8100000000002</v>
          </cell>
          <cell r="AA43">
            <v>68809</v>
          </cell>
          <cell r="AB43">
            <v>1088.9329999999998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45.21</v>
      </c>
      <c r="C11" s="63">
        <v>-1.0399999999999991</v>
      </c>
      <c r="D11" s="63">
        <v>39.9</v>
      </c>
      <c r="E11" s="64">
        <v>1846</v>
      </c>
      <c r="F11" s="64">
        <v>1897</v>
      </c>
      <c r="G11" s="63">
        <v>24.490790899241603</v>
      </c>
      <c r="H11" s="65">
        <v>-0.56338028169014365</v>
      </c>
      <c r="I11" s="63">
        <v>21.033210332103319</v>
      </c>
      <c r="J11" s="63">
        <v>5.3100000000000023</v>
      </c>
      <c r="K11" s="63">
        <v>3.4575805671382831</v>
      </c>
      <c r="L11" s="63">
        <v>53.85</v>
      </c>
      <c r="M11" s="66">
        <f>'[1]Исходный для набора'!Z9</f>
        <v>46.25</v>
      </c>
      <c r="N11" s="67">
        <f>'[1]Исходный для набора'!AA9</f>
        <v>2110</v>
      </c>
      <c r="O11" s="66">
        <f>'[1]Исходный для набора'!AB9</f>
        <v>44.8</v>
      </c>
    </row>
    <row r="12" spans="1:23" ht="16.8" x14ac:dyDescent="0.3">
      <c r="A12" s="62" t="s">
        <v>22</v>
      </c>
      <c r="B12" s="63">
        <v>186.59</v>
      </c>
      <c r="C12" s="63">
        <v>-0.37999999999999545</v>
      </c>
      <c r="D12" s="63">
        <v>191.8</v>
      </c>
      <c r="E12" s="64">
        <v>10706</v>
      </c>
      <c r="F12" s="64">
        <v>10626</v>
      </c>
      <c r="G12" s="63">
        <v>17.428544741266581</v>
      </c>
      <c r="H12" s="65">
        <v>-3.5494115449278496E-2</v>
      </c>
      <c r="I12" s="63">
        <v>18.050065876152836</v>
      </c>
      <c r="J12" s="63">
        <v>-5.210000000000008</v>
      </c>
      <c r="K12" s="63">
        <v>-0.6215211348862546</v>
      </c>
      <c r="L12" s="63">
        <v>208.34</v>
      </c>
      <c r="M12" s="66">
        <f>'[1]Исходный для набора'!Z23</f>
        <v>186.97</v>
      </c>
      <c r="N12" s="67" t="e">
        <f>'[1]Исходный для набора'!#REF!</f>
        <v>#REF!</v>
      </c>
      <c r="O12" s="66">
        <f>'[1]Исходный для набора'!AB23</f>
        <v>174.5</v>
      </c>
    </row>
    <row r="13" spans="1:23" ht="16.8" x14ac:dyDescent="0.3">
      <c r="A13" s="62" t="s">
        <v>23</v>
      </c>
      <c r="B13" s="63">
        <v>11.11</v>
      </c>
      <c r="C13" s="63">
        <v>-2.000000000000135E-2</v>
      </c>
      <c r="D13" s="63">
        <v>11.9</v>
      </c>
      <c r="E13" s="64">
        <v>1015</v>
      </c>
      <c r="F13" s="64">
        <v>1015</v>
      </c>
      <c r="G13" s="63">
        <v>10.945812807881772</v>
      </c>
      <c r="H13" s="65">
        <v>-1.9704433497539142E-2</v>
      </c>
      <c r="I13" s="63">
        <v>11.724137931034482</v>
      </c>
      <c r="J13" s="63">
        <v>-0.79000000000000092</v>
      </c>
      <c r="K13" s="63">
        <v>-0.77832512315270996</v>
      </c>
      <c r="L13" s="63">
        <v>6.66</v>
      </c>
      <c r="M13" s="66">
        <f>'[1]Исходный для набора'!Z15</f>
        <v>11.13</v>
      </c>
      <c r="N13" s="67">
        <f>'[1]Исходный для набора'!AA15</f>
        <v>1000</v>
      </c>
      <c r="O13" s="66">
        <f>'[1]Исходный для набора'!AB15</f>
        <v>10.8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3.2</v>
      </c>
      <c r="C15" s="63">
        <v>0</v>
      </c>
      <c r="D15" s="63">
        <v>4.0999999999999996</v>
      </c>
      <c r="E15" s="64">
        <v>414</v>
      </c>
      <c r="F15" s="64">
        <v>1066</v>
      </c>
      <c r="G15" s="63">
        <v>7.729468599033817</v>
      </c>
      <c r="H15" s="65">
        <v>0</v>
      </c>
      <c r="I15" s="63">
        <v>3.8461538461538458</v>
      </c>
      <c r="J15" s="63">
        <v>-0.89999999999999947</v>
      </c>
      <c r="K15" s="63">
        <v>3.8833147528799712</v>
      </c>
      <c r="L15" s="63">
        <v>3.11</v>
      </c>
      <c r="M15" s="66">
        <f>'[1]Исходный для набора'!Z20</f>
        <v>3.2</v>
      </c>
      <c r="N15" s="67">
        <f>'[1]Исходный для набора'!AA21</f>
        <v>909</v>
      </c>
      <c r="O15" s="66">
        <f>'[1]Исходный для набора'!AB20</f>
        <v>5</v>
      </c>
    </row>
    <row r="16" spans="1:23" ht="16.8" x14ac:dyDescent="0.3">
      <c r="A16" s="62" t="s">
        <v>26</v>
      </c>
      <c r="B16" s="63">
        <v>9.7100000000000009</v>
      </c>
      <c r="C16" s="63">
        <v>0</v>
      </c>
      <c r="D16" s="63">
        <v>7.66</v>
      </c>
      <c r="E16" s="64">
        <v>674</v>
      </c>
      <c r="F16" s="64">
        <v>651</v>
      </c>
      <c r="G16" s="63">
        <v>14.406528189910981</v>
      </c>
      <c r="H16" s="65">
        <v>0</v>
      </c>
      <c r="I16" s="63">
        <v>11.766513056835638</v>
      </c>
      <c r="J16" s="63">
        <v>2.0500000000000007</v>
      </c>
      <c r="K16" s="63">
        <v>2.6400151330753427</v>
      </c>
      <c r="L16" s="63">
        <v>4.47</v>
      </c>
      <c r="M16" s="66">
        <f>'[1]Исходный для набора'!Z30</f>
        <v>9.7100000000000009</v>
      </c>
      <c r="N16" s="67">
        <f>'[1]Исходный для набора'!AA30</f>
        <v>573</v>
      </c>
      <c r="O16" s="66">
        <f>'[1]Исходный для набора'!AB30</f>
        <v>7.1369999999999996</v>
      </c>
    </row>
    <row r="17" spans="1:21" ht="16.8" x14ac:dyDescent="0.3">
      <c r="A17" s="62" t="s">
        <v>27</v>
      </c>
      <c r="B17" s="63">
        <v>0.95</v>
      </c>
      <c r="C17" s="63">
        <v>-1.0000000000000009E-2</v>
      </c>
      <c r="D17" s="63">
        <v>6</v>
      </c>
      <c r="E17" s="64">
        <v>150</v>
      </c>
      <c r="F17" s="64">
        <v>473</v>
      </c>
      <c r="G17" s="63">
        <v>6.333333333333333</v>
      </c>
      <c r="H17" s="65">
        <v>-6.666666666666643E-2</v>
      </c>
      <c r="I17" s="63">
        <v>12.684989429175475</v>
      </c>
      <c r="J17" s="63">
        <v>-5.05</v>
      </c>
      <c r="K17" s="63">
        <v>-6.3516560958421424</v>
      </c>
      <c r="L17" s="63">
        <v>1.0109999999999999</v>
      </c>
      <c r="M17" s="66">
        <f>'[1]Исходный для набора'!Z21</f>
        <v>0.96</v>
      </c>
      <c r="N17" s="67">
        <f>'[1]Исходный для набора'!AA22</f>
        <v>138</v>
      </c>
      <c r="O17" s="66">
        <f>'[1]Исходный для набора'!AB21</f>
        <v>10.5</v>
      </c>
    </row>
    <row r="18" spans="1:21" ht="16.8" x14ac:dyDescent="0.3">
      <c r="A18" s="62" t="s">
        <v>28</v>
      </c>
      <c r="B18" s="63">
        <v>42.59</v>
      </c>
      <c r="C18" s="63">
        <v>0</v>
      </c>
      <c r="D18" s="63">
        <v>42.3</v>
      </c>
      <c r="E18" s="64">
        <v>2469</v>
      </c>
      <c r="F18" s="64">
        <v>2489</v>
      </c>
      <c r="G18" s="63">
        <v>17.249898744430944</v>
      </c>
      <c r="H18" s="65">
        <v>0</v>
      </c>
      <c r="I18" s="63">
        <v>16.994777018883084</v>
      </c>
      <c r="J18" s="63">
        <v>0.29000000000000625</v>
      </c>
      <c r="K18" s="63">
        <v>0.25512172554785906</v>
      </c>
      <c r="L18" s="63">
        <v>49.8</v>
      </c>
      <c r="M18" s="66">
        <f>'[1]Исходный для набора'!Z33</f>
        <v>42.59</v>
      </c>
      <c r="N18" s="67">
        <f>'[1]Исходный для набора'!AA33</f>
        <v>2923</v>
      </c>
      <c r="O18" s="66">
        <f>'[1]Исходный для набора'!AB33</f>
        <v>48.9</v>
      </c>
    </row>
    <row r="19" spans="1:21" ht="16.8" x14ac:dyDescent="0.3">
      <c r="A19" s="62" t="s">
        <v>29</v>
      </c>
      <c r="B19" s="63">
        <v>6.83</v>
      </c>
      <c r="C19" s="63">
        <v>4.9999999999999822E-2</v>
      </c>
      <c r="D19" s="63">
        <v>9.1999999999999993</v>
      </c>
      <c r="E19" s="64">
        <v>527</v>
      </c>
      <c r="F19" s="64">
        <v>781</v>
      </c>
      <c r="G19" s="63">
        <v>12.960151802656547</v>
      </c>
      <c r="H19" s="65">
        <v>9.4876660341556729E-2</v>
      </c>
      <c r="I19" s="63">
        <v>11.779769526248398</v>
      </c>
      <c r="J19" s="63">
        <v>-2.3699999999999992</v>
      </c>
      <c r="K19" s="63">
        <v>1.1803822764081495</v>
      </c>
      <c r="L19" s="63">
        <v>5.1100000000000003</v>
      </c>
      <c r="M19" s="66">
        <f>'[1]Исходный для набора'!Z34</f>
        <v>6.78</v>
      </c>
      <c r="N19" s="67">
        <f>'[1]Исходный для набора'!AA34</f>
        <v>808</v>
      </c>
      <c r="O19" s="66">
        <f>'[1]Исходный для набора'!AB34</f>
        <v>10.3</v>
      </c>
      <c r="U19" s="68"/>
    </row>
    <row r="20" spans="1:21" ht="16.8" x14ac:dyDescent="0.3">
      <c r="A20" s="62" t="s">
        <v>30</v>
      </c>
      <c r="B20" s="63">
        <v>6.9</v>
      </c>
      <c r="C20" s="63">
        <v>0</v>
      </c>
      <c r="D20" s="63">
        <v>7.14</v>
      </c>
      <c r="E20" s="64">
        <v>440</v>
      </c>
      <c r="F20" s="64">
        <v>440</v>
      </c>
      <c r="G20" s="63">
        <v>15.681818181818182</v>
      </c>
      <c r="H20" s="65">
        <v>0</v>
      </c>
      <c r="I20" s="63">
        <v>16.227272727272727</v>
      </c>
      <c r="J20" s="63">
        <v>-0.23999999999999932</v>
      </c>
      <c r="K20" s="63">
        <v>-0.54545454545454497</v>
      </c>
      <c r="L20" s="63">
        <v>5.7</v>
      </c>
      <c r="M20" s="66">
        <f>'[1]Исходный для набора'!Z39</f>
        <v>6.9</v>
      </c>
      <c r="N20" s="67">
        <f>'[1]Исходный для набора'!AA39</f>
        <v>440</v>
      </c>
      <c r="O20" s="66">
        <f>'[1]Исходный для набора'!AB39</f>
        <v>6.1</v>
      </c>
    </row>
    <row r="21" spans="1:21" ht="16.8" x14ac:dyDescent="0.3">
      <c r="A21" s="69" t="s">
        <v>31</v>
      </c>
      <c r="B21" s="70">
        <v>313.08999999999997</v>
      </c>
      <c r="C21" s="70">
        <v>-1.3999999999999204</v>
      </c>
      <c r="D21" s="70">
        <v>320</v>
      </c>
      <c r="E21" s="71">
        <v>18241</v>
      </c>
      <c r="F21" s="71">
        <v>19438</v>
      </c>
      <c r="G21" s="70">
        <v>17.164080916616413</v>
      </c>
      <c r="H21" s="72">
        <v>-7.6750178170051697E-2</v>
      </c>
      <c r="I21" s="70">
        <v>16.462599032822304</v>
      </c>
      <c r="J21" s="70">
        <v>-6.910000000000025</v>
      </c>
      <c r="K21" s="73">
        <v>0.70148188379410925</v>
      </c>
      <c r="L21" s="70">
        <v>338.0510000000001</v>
      </c>
      <c r="M21" s="66">
        <f>SUM(M11:M20)</f>
        <v>314.4899999999999</v>
      </c>
      <c r="N21" s="74" t="e">
        <f>SUM(N11:N20)</f>
        <v>#REF!</v>
      </c>
      <c r="O21" s="75">
        <f>SUM(O11:O20)</f>
        <v>318.03700000000003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7.45</v>
      </c>
      <c r="C23" s="63">
        <v>-4.9999999999999822E-2</v>
      </c>
      <c r="D23" s="63">
        <v>9</v>
      </c>
      <c r="E23" s="64">
        <v>670</v>
      </c>
      <c r="F23" s="64">
        <v>739</v>
      </c>
      <c r="G23" s="63">
        <v>11.119402985074627</v>
      </c>
      <c r="H23" s="65">
        <v>-7.462686567164134E-2</v>
      </c>
      <c r="I23" s="63">
        <v>12.178619756427604</v>
      </c>
      <c r="J23" s="63">
        <v>-1.5499999999999998</v>
      </c>
      <c r="K23" s="63">
        <v>-1.0592167713529772</v>
      </c>
      <c r="L23" s="63">
        <v>6.88</v>
      </c>
      <c r="M23" s="66">
        <f>'[1]Исходный для набора'!Z12</f>
        <v>7.5</v>
      </c>
      <c r="N23" s="67">
        <f>'[1]Исходный для набора'!AA12</f>
        <v>747</v>
      </c>
      <c r="O23" s="66">
        <f>'[1]Исходный для набора'!AB12</f>
        <v>8.6</v>
      </c>
    </row>
    <row r="24" spans="1:21" ht="16.8" x14ac:dyDescent="0.3">
      <c r="A24" s="62" t="s">
        <v>33</v>
      </c>
      <c r="B24" s="63">
        <v>43.57</v>
      </c>
      <c r="C24" s="63">
        <v>-0.14000000000000057</v>
      </c>
      <c r="D24" s="63">
        <v>44.1</v>
      </c>
      <c r="E24" s="64">
        <v>3333</v>
      </c>
      <c r="F24" s="64">
        <v>3333</v>
      </c>
      <c r="G24" s="63">
        <v>13.072307230723073</v>
      </c>
      <c r="H24" s="65">
        <v>-4.2004200420041826E-2</v>
      </c>
      <c r="I24" s="63">
        <v>13.231323132313232</v>
      </c>
      <c r="J24" s="63">
        <v>-0.53000000000000114</v>
      </c>
      <c r="K24" s="63">
        <v>-0.1590159015901591</v>
      </c>
      <c r="L24" s="63">
        <v>48.65</v>
      </c>
      <c r="M24" s="66">
        <f>'[1]Исходный для набора'!Z11</f>
        <v>43.71</v>
      </c>
      <c r="N24" s="67">
        <f>'[1]Исходный для набора'!AA11</f>
        <v>3293</v>
      </c>
      <c r="O24" s="66">
        <f>'[1]Исходный для набора'!AB11</f>
        <v>38.200000000000003</v>
      </c>
    </row>
    <row r="25" spans="1:21" ht="16.8" x14ac:dyDescent="0.3">
      <c r="A25" s="62" t="s">
        <v>34</v>
      </c>
      <c r="B25" s="63">
        <v>9.3699999999999992</v>
      </c>
      <c r="C25" s="63">
        <v>0</v>
      </c>
      <c r="D25" s="63">
        <v>12.7</v>
      </c>
      <c r="E25" s="64">
        <v>1064</v>
      </c>
      <c r="F25" s="64">
        <v>1145</v>
      </c>
      <c r="G25" s="63">
        <v>8.8063909774436073</v>
      </c>
      <c r="H25" s="65">
        <v>0</v>
      </c>
      <c r="I25" s="63">
        <v>11.091703056768559</v>
      </c>
      <c r="J25" s="63">
        <v>-3.33</v>
      </c>
      <c r="K25" s="63">
        <v>-2.2853120793249513</v>
      </c>
      <c r="L25" s="63">
        <v>10.8</v>
      </c>
      <c r="M25" s="66">
        <f>'[1]Исходный для набора'!Z35</f>
        <v>9.3699999999999992</v>
      </c>
      <c r="N25" s="67">
        <f>'[1]Исходный для набора'!AA35</f>
        <v>1618</v>
      </c>
      <c r="O25" s="66">
        <f>'[1]Исходный для набора'!AB35</f>
        <v>11.9</v>
      </c>
    </row>
    <row r="26" spans="1:21" ht="16.8" x14ac:dyDescent="0.3">
      <c r="A26" s="62" t="s">
        <v>35</v>
      </c>
      <c r="B26" s="63">
        <v>19.760000000000002</v>
      </c>
      <c r="C26" s="63">
        <v>-4.9999999999997158E-2</v>
      </c>
      <c r="D26" s="63">
        <v>20.9</v>
      </c>
      <c r="E26" s="64">
        <v>1307</v>
      </c>
      <c r="F26" s="64">
        <v>1228</v>
      </c>
      <c r="G26" s="63">
        <v>15.118592195868402</v>
      </c>
      <c r="H26" s="65">
        <v>-3.8255547054321326E-2</v>
      </c>
      <c r="I26" s="63">
        <v>17.019543973941367</v>
      </c>
      <c r="J26" s="63">
        <v>-1.139999999999997</v>
      </c>
      <c r="K26" s="63">
        <v>-1.9009517780729652</v>
      </c>
      <c r="L26" s="63">
        <v>21.3</v>
      </c>
      <c r="M26" s="66">
        <f>'[1]Исходный для набора'!Z16</f>
        <v>19.809999999999999</v>
      </c>
      <c r="N26" s="67">
        <f>'[1]Исходный для набора'!AA16</f>
        <v>1279</v>
      </c>
      <c r="O26" s="66">
        <f>'[1]Исходный для набора'!AB16</f>
        <v>21.7</v>
      </c>
    </row>
    <row r="27" spans="1:21" ht="16.8" x14ac:dyDescent="0.3">
      <c r="A27" s="62" t="s">
        <v>36</v>
      </c>
      <c r="B27" s="63">
        <v>4.43</v>
      </c>
      <c r="C27" s="63">
        <v>9.9999999999997868E-3</v>
      </c>
      <c r="D27" s="63">
        <v>4.4000000000000004</v>
      </c>
      <c r="E27" s="64">
        <v>379</v>
      </c>
      <c r="F27" s="64">
        <v>378</v>
      </c>
      <c r="G27" s="63">
        <v>11.688654353562004</v>
      </c>
      <c r="H27" s="65">
        <v>2.6385224274404706E-2</v>
      </c>
      <c r="I27" s="63">
        <v>11.640211640211641</v>
      </c>
      <c r="J27" s="63">
        <v>2.9999999999999361E-2</v>
      </c>
      <c r="K27" s="63">
        <v>4.844271335036332E-2</v>
      </c>
      <c r="L27" s="63">
        <v>3.79</v>
      </c>
      <c r="M27" s="66">
        <f>'[1]Исходный для набора'!Z13</f>
        <v>4.42</v>
      </c>
      <c r="N27" s="67">
        <f>'[1]Исходный для набора'!AA13</f>
        <v>414</v>
      </c>
      <c r="O27" s="66">
        <f>'[1]Исходный для набора'!AB13</f>
        <v>5.0999999999999996</v>
      </c>
    </row>
    <row r="28" spans="1:21" ht="16.8" x14ac:dyDescent="0.3">
      <c r="A28" s="62" t="s">
        <v>37</v>
      </c>
      <c r="B28" s="63">
        <v>8.6</v>
      </c>
      <c r="C28" s="63">
        <v>-9.9999999999999645E-2</v>
      </c>
      <c r="D28" s="63">
        <v>11.4</v>
      </c>
      <c r="E28" s="64">
        <v>760</v>
      </c>
      <c r="F28" s="64">
        <v>760</v>
      </c>
      <c r="G28" s="63">
        <v>11.315789473684209</v>
      </c>
      <c r="H28" s="65">
        <v>-0.13157894736842302</v>
      </c>
      <c r="I28" s="63">
        <v>15.000000000000002</v>
      </c>
      <c r="J28" s="63">
        <v>-2.8000000000000007</v>
      </c>
      <c r="K28" s="63">
        <v>-3.6842105263157929</v>
      </c>
      <c r="L28" s="63">
        <v>11</v>
      </c>
      <c r="M28" s="66">
        <f>'[1]Исходный для набора'!Z27</f>
        <v>8.6999999999999993</v>
      </c>
      <c r="N28" s="67">
        <f>'[1]Исходный для набора'!AA27</f>
        <v>760</v>
      </c>
      <c r="O28" s="66">
        <f>'[1]Исходный для набора'!AB27</f>
        <v>11.3</v>
      </c>
    </row>
    <row r="29" spans="1:21" s="76" customFormat="1" ht="14.25" customHeight="1" x14ac:dyDescent="0.3">
      <c r="A29" s="69" t="s">
        <v>31</v>
      </c>
      <c r="B29" s="70">
        <v>93.18</v>
      </c>
      <c r="C29" s="70">
        <v>-0.32999999999999829</v>
      </c>
      <c r="D29" s="70">
        <v>102.5</v>
      </c>
      <c r="E29" s="71">
        <v>7513</v>
      </c>
      <c r="F29" s="71">
        <v>7583</v>
      </c>
      <c r="G29" s="70">
        <v>12.402502329295888</v>
      </c>
      <c r="H29" s="72">
        <v>-4.3923865300145692E-2</v>
      </c>
      <c r="I29" s="70">
        <v>13.517077673743902</v>
      </c>
      <c r="J29" s="70">
        <v>-9.3199999999999932</v>
      </c>
      <c r="K29" s="73">
        <v>-1.1145753444480135</v>
      </c>
      <c r="L29" s="70">
        <v>102.42</v>
      </c>
      <c r="M29" s="75">
        <f>SUM(M23:M28)</f>
        <v>93.51</v>
      </c>
      <c r="N29" s="74">
        <f>SUM(N23:N28)</f>
        <v>8111</v>
      </c>
      <c r="O29" s="75">
        <f>SUM(O23:O28)</f>
        <v>96.8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</v>
      </c>
      <c r="C31" s="63">
        <v>0</v>
      </c>
      <c r="D31" s="63">
        <v>4.25</v>
      </c>
      <c r="E31" s="64">
        <v>366</v>
      </c>
      <c r="F31" s="64">
        <v>408</v>
      </c>
      <c r="G31" s="63">
        <v>10.928961748633879</v>
      </c>
      <c r="H31" s="65">
        <v>0</v>
      </c>
      <c r="I31" s="63">
        <v>10.416666666666666</v>
      </c>
      <c r="J31" s="63">
        <v>-0.25</v>
      </c>
      <c r="K31" s="63">
        <v>0.51229508196721341</v>
      </c>
      <c r="L31" s="63">
        <v>3.92</v>
      </c>
      <c r="M31" s="66">
        <f>'[1]Исходный для набора'!Z10</f>
        <v>4</v>
      </c>
      <c r="N31" s="67">
        <f>'[1]Исходный для набора'!AA10</f>
        <v>394</v>
      </c>
      <c r="O31" s="66">
        <f>'[1]Исходный для набора'!AB10</f>
        <v>4.2</v>
      </c>
    </row>
    <row r="32" spans="1:21" ht="16.8" x14ac:dyDescent="0.3">
      <c r="A32" s="62" t="s">
        <v>39</v>
      </c>
      <c r="B32" s="63">
        <v>0.92</v>
      </c>
      <c r="C32" s="63">
        <v>1.0000000000000009E-2</v>
      </c>
      <c r="D32" s="63">
        <v>0.84</v>
      </c>
      <c r="E32" s="64">
        <v>94</v>
      </c>
      <c r="F32" s="64">
        <v>59</v>
      </c>
      <c r="G32" s="63">
        <v>9.7872340425531927</v>
      </c>
      <c r="H32" s="65">
        <v>0.10638297872340452</v>
      </c>
      <c r="I32" s="63">
        <v>14.23728813559322</v>
      </c>
      <c r="J32" s="63">
        <v>8.0000000000000071E-2</v>
      </c>
      <c r="K32" s="63">
        <v>-4.450054093040027</v>
      </c>
      <c r="L32" s="63">
        <v>0.75</v>
      </c>
      <c r="M32" s="66">
        <f>'[1]Исходный для набора'!Z14</f>
        <v>0.91</v>
      </c>
      <c r="N32" s="67">
        <f>'[1]Исходный для набора'!AA14</f>
        <v>263</v>
      </c>
      <c r="O32" s="66">
        <f>'[1]Исходный для набора'!AB14</f>
        <v>0.7</v>
      </c>
    </row>
    <row r="33" spans="1:15" ht="16.8" x14ac:dyDescent="0.3">
      <c r="A33" s="62" t="s">
        <v>40</v>
      </c>
      <c r="B33" s="63">
        <v>1.2</v>
      </c>
      <c r="C33" s="63">
        <v>0</v>
      </c>
      <c r="D33" s="63">
        <v>1.2</v>
      </c>
      <c r="E33" s="64">
        <v>100</v>
      </c>
      <c r="F33" s="64">
        <v>100</v>
      </c>
      <c r="G33" s="63">
        <v>12</v>
      </c>
      <c r="H33" s="65">
        <v>0</v>
      </c>
      <c r="I33" s="63">
        <v>12</v>
      </c>
      <c r="J33" s="63">
        <v>0</v>
      </c>
      <c r="K33" s="63">
        <v>0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96.4</v>
      </c>
      <c r="C34" s="63">
        <v>-1.2999999999999972</v>
      </c>
      <c r="D34" s="63">
        <v>89.5</v>
      </c>
      <c r="E34" s="64">
        <v>4971</v>
      </c>
      <c r="F34" s="64">
        <v>4971</v>
      </c>
      <c r="G34" s="63">
        <v>19.392476362904851</v>
      </c>
      <c r="H34" s="65">
        <v>-0.26151679742506317</v>
      </c>
      <c r="I34" s="63">
        <v>18.004425668879502</v>
      </c>
      <c r="J34" s="63">
        <v>6.9000000000000057</v>
      </c>
      <c r="K34" s="63">
        <v>1.388050694025349</v>
      </c>
      <c r="L34" s="63">
        <v>105.2</v>
      </c>
      <c r="M34" s="66">
        <f>'[1]Исходный для набора'!Z29</f>
        <v>97.7</v>
      </c>
      <c r="N34" s="67">
        <f>'[1]Исходный для набора'!AA29</f>
        <v>7672</v>
      </c>
      <c r="O34" s="66">
        <f>'[1]Исходный для набора'!AB29</f>
        <v>95.3</v>
      </c>
    </row>
    <row r="35" spans="1:15" ht="16.8" x14ac:dyDescent="0.3">
      <c r="A35" s="62" t="s">
        <v>42</v>
      </c>
      <c r="B35" s="63">
        <v>195.12</v>
      </c>
      <c r="C35" s="63">
        <v>0.40000000000000568</v>
      </c>
      <c r="D35" s="63">
        <v>195.5</v>
      </c>
      <c r="E35" s="64">
        <v>7274</v>
      </c>
      <c r="F35" s="64">
        <v>7269</v>
      </c>
      <c r="G35" s="63">
        <v>26.824305746494364</v>
      </c>
      <c r="H35" s="65">
        <v>5.4990376684081355E-2</v>
      </c>
      <c r="I35" s="63">
        <v>26.895033704773695</v>
      </c>
      <c r="J35" s="63">
        <v>-0.37999999999999545</v>
      </c>
      <c r="K35" s="63">
        <v>-7.0727958279331204E-2</v>
      </c>
      <c r="L35" s="63">
        <v>195.91</v>
      </c>
      <c r="M35" s="66">
        <f>'[1]Исходный для набора'!Z38</f>
        <v>194.72</v>
      </c>
      <c r="N35" s="67">
        <f>'[1]Исходный для набора'!AA38</f>
        <v>7119</v>
      </c>
      <c r="O35" s="66">
        <f>'[1]Исходный для набора'!AB38</f>
        <v>175.5</v>
      </c>
    </row>
    <row r="36" spans="1:15" ht="16.8" x14ac:dyDescent="0.3">
      <c r="A36" s="62" t="s">
        <v>43</v>
      </c>
      <c r="B36" s="63">
        <v>13.86</v>
      </c>
      <c r="C36" s="63">
        <v>-0.33000000000000007</v>
      </c>
      <c r="D36" s="63">
        <v>16.899999999999999</v>
      </c>
      <c r="E36" s="64">
        <v>1272</v>
      </c>
      <c r="F36" s="64">
        <v>1382</v>
      </c>
      <c r="G36" s="63">
        <v>10.89622641509434</v>
      </c>
      <c r="H36" s="65">
        <v>-0.25943396226415061</v>
      </c>
      <c r="I36" s="63">
        <v>12.228654124457307</v>
      </c>
      <c r="J36" s="63">
        <v>-3.0399999999999991</v>
      </c>
      <c r="K36" s="63">
        <v>-1.3324277093629675</v>
      </c>
      <c r="L36" s="63">
        <v>14.86</v>
      </c>
      <c r="M36" s="66">
        <f>'[1]Исходный для набора'!Z40</f>
        <v>14.19</v>
      </c>
      <c r="N36" s="67">
        <f>'[1]Исходный для набора'!AA40</f>
        <v>1726</v>
      </c>
      <c r="O36" s="66">
        <f>'[1]Исходный для набора'!AB40</f>
        <v>15.6</v>
      </c>
    </row>
    <row r="37" spans="1:15" ht="16.8" x14ac:dyDescent="0.3">
      <c r="A37" s="62" t="s">
        <v>44</v>
      </c>
      <c r="B37" s="63">
        <v>30.25</v>
      </c>
      <c r="C37" s="63">
        <v>0.44000000000000128</v>
      </c>
      <c r="D37" s="63">
        <v>30</v>
      </c>
      <c r="E37" s="64">
        <v>1593</v>
      </c>
      <c r="F37" s="64">
        <v>1500</v>
      </c>
      <c r="G37" s="63">
        <v>18.989328311362211</v>
      </c>
      <c r="H37" s="65">
        <v>0.2762084118016368</v>
      </c>
      <c r="I37" s="63">
        <v>20</v>
      </c>
      <c r="J37" s="63">
        <v>0.25</v>
      </c>
      <c r="K37" s="63">
        <v>-1.0106716886377889</v>
      </c>
      <c r="L37" s="63">
        <v>34.04</v>
      </c>
      <c r="M37" s="66">
        <f>'[1]Исходный для набора'!Z31</f>
        <v>29.81</v>
      </c>
      <c r="N37" s="67">
        <f>'[1]Исходный для набора'!AA31</f>
        <v>1700</v>
      </c>
      <c r="O37" s="66">
        <f>'[1]Исходный для набора'!AB31</f>
        <v>28.4</v>
      </c>
    </row>
    <row r="38" spans="1:15" s="76" customFormat="1" ht="16.8" x14ac:dyDescent="0.3">
      <c r="A38" s="69" t="s">
        <v>31</v>
      </c>
      <c r="B38" s="70">
        <v>341.75</v>
      </c>
      <c r="C38" s="70">
        <v>-0.77999999999997272</v>
      </c>
      <c r="D38" s="70">
        <v>338.19</v>
      </c>
      <c r="E38" s="71">
        <v>15670</v>
      </c>
      <c r="F38" s="71">
        <v>15689</v>
      </c>
      <c r="G38" s="70">
        <v>21.809189534141673</v>
      </c>
      <c r="H38" s="72">
        <v>-4.9776643267385623E-2</v>
      </c>
      <c r="I38" s="70">
        <v>21.555867168079548</v>
      </c>
      <c r="J38" s="70">
        <v>3.5600000000000023</v>
      </c>
      <c r="K38" s="73">
        <v>0.25332236606212533</v>
      </c>
      <c r="L38" s="70">
        <v>355.28000000000003</v>
      </c>
      <c r="M38" s="75">
        <f>SUM(M31:M37)</f>
        <v>342.53</v>
      </c>
      <c r="N38" s="74">
        <f>SUM(N31:N37)</f>
        <v>18974</v>
      </c>
      <c r="O38" s="75">
        <f>SUM(O31:O37)</f>
        <v>320.8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5.43</v>
      </c>
      <c r="C40" s="63">
        <v>0.14999999999999947</v>
      </c>
      <c r="D40" s="63">
        <v>6.1</v>
      </c>
      <c r="E40" s="64">
        <v>849</v>
      </c>
      <c r="F40" s="64">
        <v>836</v>
      </c>
      <c r="G40" s="63">
        <v>6.3957597173144869</v>
      </c>
      <c r="H40" s="65">
        <v>0.17667844522968146</v>
      </c>
      <c r="I40" s="63">
        <v>7.2966507177033488</v>
      </c>
      <c r="J40" s="63">
        <v>-0.66999999999999993</v>
      </c>
      <c r="K40" s="63">
        <v>-0.90089100038886194</v>
      </c>
      <c r="L40" s="63">
        <v>5.18</v>
      </c>
      <c r="M40" s="66">
        <f>'[1]Исходный для набора'!Z18</f>
        <v>5.28</v>
      </c>
      <c r="N40" s="67">
        <f>'[1]Исходный для набора'!AA19</f>
        <v>130</v>
      </c>
      <c r="O40" s="66">
        <f>'[1]Исходный для набора'!AB18</f>
        <v>5</v>
      </c>
    </row>
    <row r="41" spans="1:15" ht="16.8" x14ac:dyDescent="0.3">
      <c r="A41" s="62" t="s">
        <v>46</v>
      </c>
      <c r="B41" s="63">
        <v>166.24</v>
      </c>
      <c r="C41" s="63">
        <v>-4.9999999999982947E-2</v>
      </c>
      <c r="D41" s="63">
        <v>163.9</v>
      </c>
      <c r="E41" s="64">
        <v>5699</v>
      </c>
      <c r="F41" s="64">
        <v>5905</v>
      </c>
      <c r="G41" s="63">
        <v>29.1700298297947</v>
      </c>
      <c r="H41" s="65">
        <v>-8.7734690296521478E-3</v>
      </c>
      <c r="I41" s="63">
        <v>27.756138865368332</v>
      </c>
      <c r="J41" s="63">
        <v>2.3400000000000034</v>
      </c>
      <c r="K41" s="53">
        <v>1.4138909644263684</v>
      </c>
      <c r="L41" s="63">
        <v>146.54</v>
      </c>
      <c r="M41" s="66">
        <f>'[1]Исходный для набора'!Z41</f>
        <v>166.29</v>
      </c>
      <c r="N41" s="67">
        <f>'[1]Исходный для набора'!AA41</f>
        <v>5592</v>
      </c>
      <c r="O41" s="66">
        <f>'[1]Исходный для набора'!AB41</f>
        <v>139.6</v>
      </c>
    </row>
    <row r="42" spans="1:15" ht="16.8" x14ac:dyDescent="0.3">
      <c r="A42" s="62" t="s">
        <v>47</v>
      </c>
      <c r="B42" s="63">
        <v>37.83</v>
      </c>
      <c r="C42" s="63">
        <v>-0.10999999999999943</v>
      </c>
      <c r="D42" s="63">
        <v>39</v>
      </c>
      <c r="E42" s="64">
        <v>2583</v>
      </c>
      <c r="F42" s="64">
        <v>2582</v>
      </c>
      <c r="G42" s="63">
        <v>14.64576074332172</v>
      </c>
      <c r="H42" s="65">
        <v>-4.2586140147115259E-2</v>
      </c>
      <c r="I42" s="63">
        <v>15.104570100697135</v>
      </c>
      <c r="J42" s="63">
        <v>-1.1700000000000017</v>
      </c>
      <c r="K42" s="63">
        <v>-0.45880935737541506</v>
      </c>
      <c r="L42" s="63">
        <v>32.99</v>
      </c>
      <c r="M42" s="66">
        <f>'[1]Исходный для набора'!Z28</f>
        <v>37.94</v>
      </c>
      <c r="N42" s="67">
        <f>'[1]Исходный для набора'!AA28</f>
        <v>2580</v>
      </c>
      <c r="O42" s="66">
        <f>'[1]Исходный для набора'!AB28</f>
        <v>36.700000000000003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0.77</v>
      </c>
      <c r="C44" s="63">
        <v>-2.0000000000000018E-2</v>
      </c>
      <c r="D44" s="77">
        <v>1.5</v>
      </c>
      <c r="E44" s="64">
        <v>146</v>
      </c>
      <c r="F44" s="64">
        <v>150</v>
      </c>
      <c r="G44" s="63">
        <v>5.2739726027397262</v>
      </c>
      <c r="H44" s="65">
        <v>-0.13698630136986356</v>
      </c>
      <c r="I44" s="63">
        <v>10</v>
      </c>
      <c r="J44" s="63">
        <v>-0.73</v>
      </c>
      <c r="K44" s="63">
        <v>-4.7260273972602738</v>
      </c>
      <c r="L44" s="63">
        <v>0.65</v>
      </c>
      <c r="M44" s="66">
        <f>'[1]Исходный для набора'!Z19</f>
        <v>0.79</v>
      </c>
      <c r="N44" s="67">
        <f>'[1]Исходный для набора'!AA20</f>
        <v>993</v>
      </c>
      <c r="O44" s="66">
        <f>'[1]Исходный для набора'!AB19</f>
        <v>1.2</v>
      </c>
    </row>
    <row r="45" spans="1:15" ht="16.8" x14ac:dyDescent="0.3">
      <c r="A45" s="62" t="s">
        <v>50</v>
      </c>
      <c r="B45" s="63">
        <v>118.05</v>
      </c>
      <c r="C45" s="63">
        <v>-0.57999999999999829</v>
      </c>
      <c r="D45" s="63">
        <v>112.9</v>
      </c>
      <c r="E45" s="64">
        <v>7275</v>
      </c>
      <c r="F45" s="64">
        <v>7305</v>
      </c>
      <c r="G45" s="63">
        <v>16.226804123711339</v>
      </c>
      <c r="H45" s="65">
        <v>-7.9725085910652638E-2</v>
      </c>
      <c r="I45" s="63">
        <v>15.455167693360712</v>
      </c>
      <c r="J45" s="63">
        <v>5.1499999999999915</v>
      </c>
      <c r="K45" s="63">
        <v>0.77163643035062712</v>
      </c>
      <c r="L45" s="63">
        <v>112.93</v>
      </c>
      <c r="M45" s="66">
        <f>'[1]Исходный для набора'!Z26</f>
        <v>118.63</v>
      </c>
      <c r="N45" s="67">
        <f>'[1]Исходный для набора'!AA26</f>
        <v>7286</v>
      </c>
      <c r="O45" s="66">
        <f>'[1]Исходный для набора'!AB26</f>
        <v>106.5</v>
      </c>
    </row>
    <row r="46" spans="1:15" ht="16.8" x14ac:dyDescent="0.3">
      <c r="A46" s="62" t="s">
        <v>51</v>
      </c>
      <c r="B46" s="63">
        <v>92.9</v>
      </c>
      <c r="C46" s="63">
        <v>-1.2999999999999972</v>
      </c>
      <c r="D46" s="63">
        <v>86.6</v>
      </c>
      <c r="E46" s="64">
        <v>4299</v>
      </c>
      <c r="F46" s="64">
        <v>4038</v>
      </c>
      <c r="G46" s="63">
        <v>21.60967666899279</v>
      </c>
      <c r="H46" s="65">
        <v>-0.30239590602465682</v>
      </c>
      <c r="I46" s="63">
        <v>21.446260525012381</v>
      </c>
      <c r="J46" s="63">
        <v>6.3000000000000114</v>
      </c>
      <c r="K46" s="63">
        <v>0.1634161439804096</v>
      </c>
      <c r="L46" s="63">
        <v>103.3</v>
      </c>
      <c r="M46" s="66">
        <f>'[1]Исходный для набора'!Z25</f>
        <v>94.2</v>
      </c>
      <c r="N46" s="67">
        <f>'[1]Исходный для набора'!AA25</f>
        <v>3958</v>
      </c>
      <c r="O46" s="66">
        <f>'[1]Исходный для набора'!AB25</f>
        <v>60.5</v>
      </c>
    </row>
    <row r="47" spans="1:15" s="76" customFormat="1" ht="16.8" x14ac:dyDescent="0.3">
      <c r="A47" s="69" t="s">
        <v>31</v>
      </c>
      <c r="B47" s="70">
        <v>421.22</v>
      </c>
      <c r="C47" s="70">
        <v>-1.9099999999999113</v>
      </c>
      <c r="D47" s="70">
        <v>410</v>
      </c>
      <c r="E47" s="71">
        <v>20851</v>
      </c>
      <c r="F47" s="71">
        <v>20816</v>
      </c>
      <c r="G47" s="70">
        <v>20.201429188048536</v>
      </c>
      <c r="H47" s="72">
        <v>-9.1602321231590622E-2</v>
      </c>
      <c r="I47" s="70">
        <v>19.696387394312069</v>
      </c>
      <c r="J47" s="70">
        <v>11.220000000000027</v>
      </c>
      <c r="K47" s="73">
        <v>0.50504179373646707</v>
      </c>
      <c r="L47" s="70">
        <v>401.59000000000003</v>
      </c>
      <c r="M47" s="75">
        <f>SUM(M40:M46)</f>
        <v>423.12999999999994</v>
      </c>
      <c r="N47" s="74">
        <f>SUM(N40:N46)</f>
        <v>21040</v>
      </c>
      <c r="O47" s="75">
        <f>SUM(O40:O46)</f>
        <v>349.5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2.06</v>
      </c>
      <c r="C49" s="63">
        <v>0</v>
      </c>
      <c r="D49" s="63">
        <v>2.4</v>
      </c>
      <c r="E49" s="64">
        <v>185</v>
      </c>
      <c r="F49" s="64">
        <v>186</v>
      </c>
      <c r="G49" s="63">
        <v>11.135135135135135</v>
      </c>
      <c r="H49" s="65">
        <v>0</v>
      </c>
      <c r="I49" s="63">
        <v>12.903225806451612</v>
      </c>
      <c r="J49" s="63">
        <v>-0.33999999999999986</v>
      </c>
      <c r="K49" s="63">
        <v>-1.768090671316477</v>
      </c>
      <c r="L49" s="63">
        <v>2.1</v>
      </c>
      <c r="M49" s="66">
        <f>'[1]Исходный для набора'!Z17</f>
        <v>2.06</v>
      </c>
      <c r="N49" s="67">
        <f>'[1]Исходный для набора'!AA17</f>
        <v>185</v>
      </c>
      <c r="O49" s="66">
        <f>'[1]Исходный для набора'!AB17</f>
        <v>2.6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0.3</v>
      </c>
    </row>
    <row r="51" spans="1:15" ht="16.8" x14ac:dyDescent="0.3">
      <c r="A51" s="62" t="s">
        <v>54</v>
      </c>
      <c r="B51" s="63">
        <v>0.85</v>
      </c>
      <c r="C51" s="63">
        <v>-4.0000000000000036E-2</v>
      </c>
      <c r="D51" s="63">
        <v>1.05</v>
      </c>
      <c r="E51" s="64">
        <v>109</v>
      </c>
      <c r="F51" s="64">
        <v>101</v>
      </c>
      <c r="G51" s="63">
        <v>7.7981651376146788</v>
      </c>
      <c r="H51" s="65">
        <v>-0.36697247706422065</v>
      </c>
      <c r="I51" s="63">
        <v>10.396039603960396</v>
      </c>
      <c r="J51" s="63">
        <v>-0.20000000000000007</v>
      </c>
      <c r="K51" s="63">
        <v>-2.5978744663457176</v>
      </c>
      <c r="L51" s="63">
        <v>0.38</v>
      </c>
      <c r="M51" s="66">
        <f>'[1]Исходный для набора'!Z32</f>
        <v>0.89</v>
      </c>
      <c r="N51" s="67">
        <f>'[1]Исходный для набора'!AA32</f>
        <v>99</v>
      </c>
      <c r="O51" s="66">
        <f>'[1]Исходный для набора'!AB32</f>
        <v>0.8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9.6000000000000002E-2</v>
      </c>
    </row>
    <row r="53" spans="1:15" s="76" customFormat="1" ht="16.8" x14ac:dyDescent="0.3">
      <c r="A53" s="69" t="s">
        <v>31</v>
      </c>
      <c r="B53" s="70">
        <v>3.1100000000000003</v>
      </c>
      <c r="C53" s="70">
        <v>-4.0000000000000036E-2</v>
      </c>
      <c r="D53" s="70">
        <v>3.6899999999999995</v>
      </c>
      <c r="E53" s="71">
        <v>335</v>
      </c>
      <c r="F53" s="71">
        <v>326</v>
      </c>
      <c r="G53" s="70">
        <v>9.2835820895522385</v>
      </c>
      <c r="H53" s="72">
        <v>-0.11940298507462721</v>
      </c>
      <c r="I53" s="70">
        <v>11.319018404907974</v>
      </c>
      <c r="J53" s="70">
        <v>-0.57999999999999918</v>
      </c>
      <c r="K53" s="73">
        <v>-2.0354363153557351</v>
      </c>
      <c r="L53" s="70">
        <v>2.48</v>
      </c>
      <c r="M53" s="75">
        <f>SUM(M49:M52)</f>
        <v>3.1500000000000004</v>
      </c>
      <c r="N53" s="74">
        <f>SUM(N49:N52)</f>
        <v>10959</v>
      </c>
      <c r="O53" s="75">
        <f>SUM(O49:O52)</f>
        <v>3.7960000000000003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1172.3500000000001</v>
      </c>
      <c r="C55" s="84">
        <v>-4.4600000000000364</v>
      </c>
      <c r="D55" s="84">
        <v>1174.3800000000001</v>
      </c>
      <c r="E55" s="85">
        <v>62610</v>
      </c>
      <c r="F55" s="85">
        <v>63852</v>
      </c>
      <c r="G55" s="84">
        <v>18.7</v>
      </c>
      <c r="H55" s="86">
        <v>-9.5879252515576496E-2</v>
      </c>
      <c r="I55" s="84">
        <v>18.399999999999999</v>
      </c>
      <c r="J55" s="84">
        <v>-2.0299999999999727</v>
      </c>
      <c r="K55" s="84">
        <v>0.30000000000000071</v>
      </c>
      <c r="L55" s="84">
        <v>1199.8209999999999</v>
      </c>
      <c r="M55" s="87">
        <f>'[1]Исходный для набора'!Z43</f>
        <v>1176.8100000000002</v>
      </c>
      <c r="N55" s="88">
        <f>'[1]Исходный для набора'!AA43</f>
        <v>68809</v>
      </c>
      <c r="O55" s="89">
        <f>'[1]Исходный для набора'!AB43</f>
        <v>1088.9329999999998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1172.3500000000001</v>
      </c>
      <c r="C63" s="110"/>
      <c r="D63" s="111">
        <v>363808</v>
      </c>
      <c r="E63" s="112"/>
      <c r="F63" s="113">
        <v>16814.73800000007</v>
      </c>
      <c r="G63" s="114"/>
      <c r="H63" s="115">
        <v>62610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1174.3800000000001</v>
      </c>
      <c r="C64" s="110"/>
      <c r="D64" s="111">
        <v>346993.26199999993</v>
      </c>
      <c r="E64" s="112"/>
      <c r="F64" s="119"/>
      <c r="G64" s="120"/>
      <c r="H64" s="115">
        <v>63852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1088.9329999999998</v>
      </c>
      <c r="C65" s="110"/>
      <c r="D65" s="111">
        <v>354250.80100000004</v>
      </c>
      <c r="E65" s="112"/>
      <c r="F65" s="119"/>
      <c r="G65" s="120"/>
      <c r="H65" s="115">
        <v>68809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2023-10-12T02:08:50Z</dcterms:created>
  <dcterms:modified xsi:type="dcterms:W3CDTF">2023-10-12T02:10:10Z</dcterms:modified>
</cp:coreProperties>
</file>