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10. ОКТЯБРЬ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O47" i="1" s="1"/>
  <c r="N41" i="1"/>
  <c r="N47" i="1" s="1"/>
  <c r="M41" i="1"/>
  <c r="O40" i="1"/>
  <c r="N40" i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O38" i="1" s="1"/>
  <c r="N32" i="1"/>
  <c r="N38" i="1" s="1"/>
  <c r="M32" i="1"/>
  <c r="O31" i="1"/>
  <c r="N31" i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<sst xmlns="http://schemas.openxmlformats.org/spreadsheetml/2006/main" count="90" uniqueCount="74">
  <si>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</si>
  <si>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</si>
  <si>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</si>
  <si>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</si>
  <si>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</si>
  <si>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</si>
  <si>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</si>
  <si>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</si>
  <si>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</si>
  <si>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</si>
  <si>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</si>
  <si>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</si>
  <si>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</si>
  <si>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</si>
  <si>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</si>
  <si>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</si>
  <si>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</si>
  <si>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</si>
  <si>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</si>
  <si>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</si>
  <si>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</si>
  <si>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</si>
  <si>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</si>
  <si>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</si>
  <si>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</si>
  <si>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</si>
  <si>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</si>
  <si>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</si>
  <si>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</si>
  <si>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</si>
  <si>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</si>
  <si>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</si>
  <si>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</si>
  <si>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</si>
  <si>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</si>
  <si>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</si>
  <si>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</si>
  <si>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</si>
  <si>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</si>
  <si>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</si>
  <si>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</si>
  <si>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</si>
  <si>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</si>
  <si>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</si>
  <si>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</si>
  <si>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</si>
  <si>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</si>
  <si>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</si>
  <si>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</si>
  <si>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</si>
  <si>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</si>
  <si>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</si>
  <si>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</si>
  <si>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</si>
  <si>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</si>
  <si>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</si>
  <si>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</si>
  <si>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</si>
  <si>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</si>
  <si>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</si>
  <si>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</si>
  <si>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</si>
  <si>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</si>
  <si>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</si>
  <si>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</si>
  <si>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</si>
  <si>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</si>
  <si>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16 октября</t>
  </si>
  <si>
    <t>2023 года</t>
  </si>
  <si>
    <t>Разница к 2022 году +/-</t>
  </si>
  <si>
    <t>на 1 октября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</si>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</sst>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45;&#1046;&#1045;&#1044;&#1053;&#1045;&#1042;&#1053;&#1054;!%20(&#1085;&#1072;%202023%20&#1075;&#1086;&#10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45.42</v>
          </cell>
          <cell r="AA9">
            <v>2088</v>
          </cell>
          <cell r="AB9">
            <v>44.1</v>
          </cell>
        </row>
        <row r="10">
          <cell r="Z10">
            <v>4</v>
          </cell>
          <cell r="AA10">
            <v>353</v>
          </cell>
          <cell r="AB10">
            <v>4.2</v>
          </cell>
        </row>
        <row r="11">
          <cell r="Z11">
            <v>42.43</v>
          </cell>
          <cell r="AA11">
            <v>3333</v>
          </cell>
          <cell r="AB11">
            <v>37.700000000000003</v>
          </cell>
        </row>
        <row r="12">
          <cell r="Z12">
            <v>6.98</v>
          </cell>
          <cell r="AA12">
            <v>745</v>
          </cell>
          <cell r="AB12">
            <v>8.6999999999999993</v>
          </cell>
        </row>
        <row r="13">
          <cell r="Z13">
            <v>4.3899999999999997</v>
          </cell>
          <cell r="AA13">
            <v>414</v>
          </cell>
          <cell r="AB13">
            <v>5</v>
          </cell>
        </row>
        <row r="14">
          <cell r="Z14">
            <v>0.92</v>
          </cell>
          <cell r="AA14">
            <v>72</v>
          </cell>
          <cell r="AB14">
            <v>0.7</v>
          </cell>
        </row>
        <row r="15">
          <cell r="Z15">
            <v>11.34</v>
          </cell>
          <cell r="AA15">
            <v>1000</v>
          </cell>
          <cell r="AB15">
            <v>10.66</v>
          </cell>
        </row>
        <row r="16">
          <cell r="Z16">
            <v>20.02</v>
          </cell>
          <cell r="AA16">
            <v>1283</v>
          </cell>
          <cell r="AB16">
            <v>21.4</v>
          </cell>
        </row>
        <row r="17">
          <cell r="Z17">
            <v>2.0499999999999998</v>
          </cell>
          <cell r="AA17">
            <v>185</v>
          </cell>
          <cell r="AB17">
            <v>2.6</v>
          </cell>
        </row>
        <row r="18">
          <cell r="Z18">
            <v>5.45</v>
          </cell>
          <cell r="AB18">
            <v>4.5</v>
          </cell>
        </row>
        <row r="19">
          <cell r="Z19">
            <v>0.59</v>
          </cell>
          <cell r="AA19">
            <v>133</v>
          </cell>
          <cell r="AB19">
            <v>1.1000000000000001</v>
          </cell>
        </row>
        <row r="20">
          <cell r="Z20">
            <v>3.1</v>
          </cell>
          <cell r="AA20">
            <v>993</v>
          </cell>
          <cell r="AB20">
            <v>4.9000000000000004</v>
          </cell>
        </row>
        <row r="21">
          <cell r="Z21">
            <v>0.96</v>
          </cell>
          <cell r="AA21">
            <v>909</v>
          </cell>
          <cell r="AB21">
            <v>10</v>
          </cell>
        </row>
        <row r="22">
          <cell r="Z22">
            <v>0.2</v>
          </cell>
          <cell r="AA22">
            <v>117</v>
          </cell>
          <cell r="AB22">
            <v>0.3</v>
          </cell>
        </row>
        <row r="23">
          <cell r="Z23">
            <v>182.99</v>
          </cell>
          <cell r="AA23">
            <v>10626</v>
          </cell>
          <cell r="AB23">
            <v>172.9</v>
          </cell>
        </row>
        <row r="24">
          <cell r="Z24">
            <v>0</v>
          </cell>
          <cell r="AA24">
            <v>0</v>
          </cell>
          <cell r="AB24">
            <v>0</v>
          </cell>
        </row>
        <row r="25">
          <cell r="Z25">
            <v>93</v>
          </cell>
          <cell r="AA25">
            <v>3958</v>
          </cell>
          <cell r="AB25">
            <v>63.2</v>
          </cell>
        </row>
        <row r="26">
          <cell r="Z26">
            <v>117.06</v>
          </cell>
          <cell r="AA26">
            <v>7286</v>
          </cell>
          <cell r="AB26">
            <v>106.5</v>
          </cell>
        </row>
        <row r="27">
          <cell r="Z27">
            <v>8.1999999999999993</v>
          </cell>
          <cell r="AA27">
            <v>760</v>
          </cell>
          <cell r="AB27">
            <v>10.9</v>
          </cell>
        </row>
        <row r="28">
          <cell r="Z28">
            <v>38.51</v>
          </cell>
          <cell r="AA28">
            <v>2580</v>
          </cell>
          <cell r="AB28">
            <v>36.299999999999997</v>
          </cell>
        </row>
        <row r="29">
          <cell r="Z29">
            <v>94.1</v>
          </cell>
          <cell r="AA29">
            <v>7588</v>
          </cell>
          <cell r="AB29">
            <v>94</v>
          </cell>
        </row>
        <row r="30">
          <cell r="Z30">
            <v>9.7100000000000009</v>
          </cell>
          <cell r="AA30">
            <v>578</v>
          </cell>
          <cell r="AB30">
            <v>7.2</v>
          </cell>
        </row>
        <row r="31">
          <cell r="Z31">
            <v>30.33</v>
          </cell>
          <cell r="AA31">
            <v>1700</v>
          </cell>
          <cell r="AB31">
            <v>27.3</v>
          </cell>
        </row>
        <row r="32">
          <cell r="Z32">
            <v>0.85</v>
          </cell>
          <cell r="AA32">
            <v>99</v>
          </cell>
          <cell r="AB32">
            <v>0.8</v>
          </cell>
        </row>
        <row r="33">
          <cell r="Z33">
            <v>42.61</v>
          </cell>
          <cell r="AA33">
            <v>2916</v>
          </cell>
          <cell r="AB33">
            <v>48.3</v>
          </cell>
        </row>
        <row r="34">
          <cell r="Z34">
            <v>6.89</v>
          </cell>
          <cell r="AA34">
            <v>806</v>
          </cell>
          <cell r="AB34">
            <v>10.3</v>
          </cell>
        </row>
        <row r="35">
          <cell r="Z35">
            <v>9.65</v>
          </cell>
          <cell r="AA35">
            <v>1613</v>
          </cell>
          <cell r="AB35">
            <v>11.4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1.2</v>
          </cell>
          <cell r="AA37">
            <v>100</v>
          </cell>
          <cell r="AB37">
            <v>1.1000000000000001</v>
          </cell>
        </row>
        <row r="38">
          <cell r="Z38">
            <v>194.96</v>
          </cell>
          <cell r="AA38">
            <v>7119</v>
          </cell>
          <cell r="AB38">
            <v>174.1</v>
          </cell>
        </row>
        <row r="39">
          <cell r="Z39">
            <v>6.9</v>
          </cell>
          <cell r="AA39">
            <v>440</v>
          </cell>
          <cell r="AB39">
            <v>6.1</v>
          </cell>
        </row>
        <row r="40">
          <cell r="Z40">
            <v>14.17</v>
          </cell>
          <cell r="AA40">
            <v>1684</v>
          </cell>
          <cell r="AB40">
            <v>15.7</v>
          </cell>
        </row>
        <row r="41">
          <cell r="Z41">
            <v>166.56</v>
          </cell>
          <cell r="AA41">
            <v>5586</v>
          </cell>
          <cell r="AB41">
            <v>140.1</v>
          </cell>
        </row>
        <row r="42">
          <cell r="Z42">
            <v>0</v>
          </cell>
          <cell r="AA42">
            <v>43</v>
          </cell>
          <cell r="AB42">
            <v>0</v>
          </cell>
        </row>
        <row r="43">
          <cell r="Z43">
            <v>1165.5400000000002</v>
          </cell>
          <cell r="AA43">
            <v>67927</v>
          </cell>
          <cell r="AB43">
            <v>1082.06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60" zoomScaleNormal="60" zoomScaleSheetLayoutView="80" workbookViewId="0">
      <selection activeCell="A2" sqref="A2:L66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44.97</v>
      </c>
      <c r="C11" s="63">
        <v>-0.45000000000000284</v>
      </c>
      <c r="D11" s="63">
        <v>40.1</v>
      </c>
      <c r="E11" s="64">
        <v>1868</v>
      </c>
      <c r="F11" s="64">
        <v>1902</v>
      </c>
      <c r="G11" s="63">
        <v>24.073875802997858</v>
      </c>
      <c r="H11" s="65">
        <v>-0.24089935760171599</v>
      </c>
      <c r="I11" s="63">
        <v>21.083070452155628</v>
      </c>
      <c r="J11" s="63">
        <v>4.8699999999999974</v>
      </c>
      <c r="K11" s="63">
        <v>2.9908053508422299</v>
      </c>
      <c r="L11" s="63">
        <v>49.97</v>
      </c>
      <c r="M11" s="66">
        <f>'[1]Исходный для набора'!Z9</f>
        <v>45.42</v>
      </c>
      <c r="N11" s="67">
        <f>'[1]Исходный для набора'!AA9</f>
        <v>2088</v>
      </c>
      <c r="O11" s="66">
        <f>'[1]Исходный для набора'!AB9</f>
        <v>44.1</v>
      </c>
    </row>
    <row r="12" spans="1:23" ht="16.8" x14ac:dyDescent="0.3">
      <c r="A12" s="62" t="s">
        <v>22</v>
      </c>
      <c r="B12" s="63">
        <v>184.24</v>
      </c>
      <c r="C12" s="63">
        <v>1.25</v>
      </c>
      <c r="D12" s="63">
        <v>189.7</v>
      </c>
      <c r="E12" s="64">
        <v>10706</v>
      </c>
      <c r="F12" s="64">
        <v>10626</v>
      </c>
      <c r="G12" s="63">
        <v>17.209041658882871</v>
      </c>
      <c r="H12" s="65">
        <v>0.11675695871473835</v>
      </c>
      <c r="I12" s="63">
        <v>17.852437417654809</v>
      </c>
      <c r="J12" s="63">
        <v>-5.4599999999999795</v>
      </c>
      <c r="K12" s="63">
        <v>-0.64339575877193766</v>
      </c>
      <c r="L12" s="63">
        <v>208.05</v>
      </c>
      <c r="M12" s="66">
        <f>'[1]Исходный для набора'!Z23</f>
        <v>182.99</v>
      </c>
      <c r="N12" s="67" t="e">
        <f>'[1]Исходный для набора'!#REF!</f>
        <v>#REF!</v>
      </c>
      <c r="O12" s="66">
        <f>'[1]Исходный для набора'!AB23</f>
        <v>172.9</v>
      </c>
    </row>
    <row r="13" spans="1:23" ht="16.8" x14ac:dyDescent="0.3">
      <c r="A13" s="62" t="s">
        <v>23</v>
      </c>
      <c r="B13" s="63">
        <v>11.15</v>
      </c>
      <c r="C13" s="63">
        <v>-0.1899999999999995</v>
      </c>
      <c r="D13" s="63">
        <v>11.5</v>
      </c>
      <c r="E13" s="64">
        <v>1015</v>
      </c>
      <c r="F13" s="64">
        <v>1015</v>
      </c>
      <c r="G13" s="63">
        <v>10.985221674876847</v>
      </c>
      <c r="H13" s="65">
        <v>-0.18719211822660142</v>
      </c>
      <c r="I13" s="63">
        <v>11.330049261083744</v>
      </c>
      <c r="J13" s="63">
        <v>-0.34999999999999964</v>
      </c>
      <c r="K13" s="63">
        <v>-0.3448275862068968</v>
      </c>
      <c r="L13" s="63">
        <v>7.82</v>
      </c>
      <c r="M13" s="66">
        <f>'[1]Исходный для набора'!Z15</f>
        <v>11.34</v>
      </c>
      <c r="N13" s="67">
        <f>'[1]Исходный для набора'!AA15</f>
        <v>1000</v>
      </c>
      <c r="O13" s="66">
        <f>'[1]Исходный для набора'!AB15</f>
        <v>10.66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3.1</v>
      </c>
      <c r="C15" s="63">
        <v>0</v>
      </c>
      <c r="D15" s="63">
        <v>4.0999999999999996</v>
      </c>
      <c r="E15" s="64">
        <v>297</v>
      </c>
      <c r="F15" s="64">
        <v>1066</v>
      </c>
      <c r="G15" s="63">
        <v>10.437710437710438</v>
      </c>
      <c r="H15" s="65">
        <v>0</v>
      </c>
      <c r="I15" s="63">
        <v>3.8461538461538458</v>
      </c>
      <c r="J15" s="63">
        <v>-0.99999999999999956</v>
      </c>
      <c r="K15" s="63">
        <v>6.5915565915565919</v>
      </c>
      <c r="L15" s="63">
        <v>3.11</v>
      </c>
      <c r="M15" s="66">
        <f>'[1]Исходный для набора'!Z20</f>
        <v>3.1</v>
      </c>
      <c r="N15" s="67">
        <f>'[1]Исходный для набора'!AA21</f>
        <v>909</v>
      </c>
      <c r="O15" s="66">
        <f>'[1]Исходный для набора'!AB20</f>
        <v>4.9000000000000004</v>
      </c>
    </row>
    <row r="16" spans="1:23" ht="16.8" x14ac:dyDescent="0.3">
      <c r="A16" s="62" t="s">
        <v>26</v>
      </c>
      <c r="B16" s="63">
        <v>9.7100000000000009</v>
      </c>
      <c r="C16" s="63">
        <v>0</v>
      </c>
      <c r="D16" s="63">
        <v>7.7</v>
      </c>
      <c r="E16" s="64">
        <v>677</v>
      </c>
      <c r="F16" s="64">
        <v>656</v>
      </c>
      <c r="G16" s="63">
        <v>14.342688330871493</v>
      </c>
      <c r="H16" s="65">
        <v>0</v>
      </c>
      <c r="I16" s="63">
        <v>11.737804878048781</v>
      </c>
      <c r="J16" s="63">
        <v>2.0100000000000007</v>
      </c>
      <c r="K16" s="63">
        <v>2.6048834528227118</v>
      </c>
      <c r="L16" s="63">
        <v>4.3499999999999996</v>
      </c>
      <c r="M16" s="66">
        <f>'[1]Исходный для набора'!Z30</f>
        <v>9.7100000000000009</v>
      </c>
      <c r="N16" s="67">
        <f>'[1]Исходный для набора'!AA30</f>
        <v>578</v>
      </c>
      <c r="O16" s="66">
        <f>'[1]Исходный для набора'!AB30</f>
        <v>7.2</v>
      </c>
    </row>
    <row r="17" spans="1:21" ht="16.8" x14ac:dyDescent="0.3">
      <c r="A17" s="62" t="s">
        <v>27</v>
      </c>
      <c r="B17" s="63">
        <v>0.95</v>
      </c>
      <c r="C17" s="63">
        <v>-1.0000000000000009E-2</v>
      </c>
      <c r="D17" s="63">
        <v>6</v>
      </c>
      <c r="E17" s="64">
        <v>150</v>
      </c>
      <c r="F17" s="64">
        <v>475</v>
      </c>
      <c r="G17" s="63">
        <v>6.333333333333333</v>
      </c>
      <c r="H17" s="65">
        <v>-6.666666666666643E-2</v>
      </c>
      <c r="I17" s="63">
        <v>12.631578947368421</v>
      </c>
      <c r="J17" s="63">
        <v>-5.05</v>
      </c>
      <c r="K17" s="63">
        <v>-6.2982456140350882</v>
      </c>
      <c r="L17" s="63">
        <v>1.01</v>
      </c>
      <c r="M17" s="66">
        <f>'[1]Исходный для набора'!Z21</f>
        <v>0.96</v>
      </c>
      <c r="N17" s="67">
        <f>'[1]Исходный для набора'!AA22</f>
        <v>117</v>
      </c>
      <c r="O17" s="66">
        <f>'[1]Исходный для набора'!AB21</f>
        <v>10</v>
      </c>
    </row>
    <row r="18" spans="1:21" ht="16.8" x14ac:dyDescent="0.3">
      <c r="A18" s="62" t="s">
        <v>28</v>
      </c>
      <c r="B18" s="63">
        <v>42.68</v>
      </c>
      <c r="C18" s="63">
        <v>7.0000000000000284E-2</v>
      </c>
      <c r="D18" s="63">
        <v>41.8</v>
      </c>
      <c r="E18" s="64">
        <v>2475</v>
      </c>
      <c r="F18" s="64">
        <v>2484</v>
      </c>
      <c r="G18" s="63">
        <v>17.244444444444444</v>
      </c>
      <c r="H18" s="65">
        <v>2.8282828282829797E-2</v>
      </c>
      <c r="I18" s="63">
        <v>16.82769726247987</v>
      </c>
      <c r="J18" s="63">
        <v>0.88000000000000256</v>
      </c>
      <c r="K18" s="63">
        <v>0.41674718196457405</v>
      </c>
      <c r="L18" s="63">
        <v>49.38</v>
      </c>
      <c r="M18" s="66">
        <f>'[1]Исходный для набора'!Z33</f>
        <v>42.61</v>
      </c>
      <c r="N18" s="67">
        <f>'[1]Исходный для набора'!AA33</f>
        <v>2916</v>
      </c>
      <c r="O18" s="66">
        <f>'[1]Исходный для набора'!AB33</f>
        <v>48.3</v>
      </c>
    </row>
    <row r="19" spans="1:21" ht="16.8" x14ac:dyDescent="0.3">
      <c r="A19" s="62" t="s">
        <v>29</v>
      </c>
      <c r="B19" s="63">
        <v>6.8</v>
      </c>
      <c r="C19" s="63">
        <v>-8.9999999999999858E-2</v>
      </c>
      <c r="D19" s="63">
        <v>9.4</v>
      </c>
      <c r="E19" s="64">
        <v>515</v>
      </c>
      <c r="F19" s="64">
        <v>774</v>
      </c>
      <c r="G19" s="63">
        <v>13.203883495145631</v>
      </c>
      <c r="H19" s="65">
        <v>-0.17475728155339887</v>
      </c>
      <c r="I19" s="63">
        <v>12.144702842377262</v>
      </c>
      <c r="J19" s="63">
        <v>-2.6000000000000005</v>
      </c>
      <c r="K19" s="63">
        <v>1.0591806527683687</v>
      </c>
      <c r="L19" s="63">
        <v>4.9400000000000004</v>
      </c>
      <c r="M19" s="66">
        <f>'[1]Исходный для набора'!Z34</f>
        <v>6.89</v>
      </c>
      <c r="N19" s="67">
        <f>'[1]Исходный для набора'!AA34</f>
        <v>806</v>
      </c>
      <c r="O19" s="66">
        <f>'[1]Исходный для набора'!AB34</f>
        <v>10.3</v>
      </c>
      <c r="U19" s="68"/>
    </row>
    <row r="20" spans="1:21" ht="16.8" x14ac:dyDescent="0.3">
      <c r="A20" s="62" t="s">
        <v>30</v>
      </c>
      <c r="B20" s="63">
        <v>6.9</v>
      </c>
      <c r="C20" s="63">
        <v>0</v>
      </c>
      <c r="D20" s="63">
        <v>7.3</v>
      </c>
      <c r="E20" s="64">
        <v>440</v>
      </c>
      <c r="F20" s="64">
        <v>440</v>
      </c>
      <c r="G20" s="63">
        <v>15.681818181818182</v>
      </c>
      <c r="H20" s="65">
        <v>0</v>
      </c>
      <c r="I20" s="63">
        <v>16.59090909090909</v>
      </c>
      <c r="J20" s="63">
        <v>-0.39999999999999947</v>
      </c>
      <c r="K20" s="63">
        <v>-0.90909090909090828</v>
      </c>
      <c r="L20" s="63">
        <v>5.6</v>
      </c>
      <c r="M20" s="66">
        <f>'[1]Исходный для набора'!Z39</f>
        <v>6.9</v>
      </c>
      <c r="N20" s="67">
        <f>'[1]Исходный для набора'!AA39</f>
        <v>440</v>
      </c>
      <c r="O20" s="66">
        <f>'[1]Исходный для набора'!AB39</f>
        <v>6.1</v>
      </c>
    </row>
    <row r="21" spans="1:21" ht="16.8" x14ac:dyDescent="0.3">
      <c r="A21" s="69" t="s">
        <v>31</v>
      </c>
      <c r="B21" s="70">
        <v>310.5</v>
      </c>
      <c r="C21" s="70">
        <v>0.57999999999998408</v>
      </c>
      <c r="D21" s="70">
        <v>317.59999999999997</v>
      </c>
      <c r="E21" s="71">
        <v>18143</v>
      </c>
      <c r="F21" s="71">
        <v>19438</v>
      </c>
      <c r="G21" s="70">
        <v>17.114038472138013</v>
      </c>
      <c r="H21" s="72">
        <v>3.1968252218483428E-2</v>
      </c>
      <c r="I21" s="70">
        <v>16.339129540076136</v>
      </c>
      <c r="J21" s="70">
        <v>-7.0999999999999659</v>
      </c>
      <c r="K21" s="73">
        <v>0.7749089320618765</v>
      </c>
      <c r="L21" s="70">
        <v>334.23</v>
      </c>
      <c r="M21" s="66">
        <f>SUM(M11:M20)</f>
        <v>309.92</v>
      </c>
      <c r="N21" s="74" t="e">
        <f>SUM(N11:N20)</f>
        <v>#REF!</v>
      </c>
      <c r="O21" s="75">
        <f>SUM(O11:O20)</f>
        <v>314.46000000000004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7.04</v>
      </c>
      <c r="C23" s="63">
        <v>5.9999999999999609E-2</v>
      </c>
      <c r="D23" s="63">
        <v>9.1999999999999993</v>
      </c>
      <c r="E23" s="64">
        <v>670</v>
      </c>
      <c r="F23" s="64">
        <v>738</v>
      </c>
      <c r="G23" s="63">
        <v>10.507462686567164</v>
      </c>
      <c r="H23" s="65">
        <v>8.9552238805969964E-2</v>
      </c>
      <c r="I23" s="63">
        <v>12.466124661246612</v>
      </c>
      <c r="J23" s="63">
        <v>-2.1599999999999993</v>
      </c>
      <c r="K23" s="63">
        <v>-1.9586619746794476</v>
      </c>
      <c r="L23" s="63">
        <v>6.38</v>
      </c>
      <c r="M23" s="66">
        <f>'[1]Исходный для набора'!Z12</f>
        <v>6.98</v>
      </c>
      <c r="N23" s="67">
        <f>'[1]Исходный для набора'!AA12</f>
        <v>745</v>
      </c>
      <c r="O23" s="66">
        <f>'[1]Исходный для набора'!AB12</f>
        <v>8.6999999999999993</v>
      </c>
    </row>
    <row r="24" spans="1:21" ht="16.8" x14ac:dyDescent="0.3">
      <c r="A24" s="62" t="s">
        <v>33</v>
      </c>
      <c r="B24" s="63">
        <v>42.44</v>
      </c>
      <c r="C24" s="63">
        <v>9.9999999999980105E-3</v>
      </c>
      <c r="D24" s="63">
        <v>44.1</v>
      </c>
      <c r="E24" s="64">
        <v>3333</v>
      </c>
      <c r="F24" s="64">
        <v>3333</v>
      </c>
      <c r="G24" s="63">
        <v>12.733273327332732</v>
      </c>
      <c r="H24" s="65">
        <v>3.0003000300027338E-3</v>
      </c>
      <c r="I24" s="63">
        <v>13.231323132313232</v>
      </c>
      <c r="J24" s="63">
        <v>-1.6600000000000037</v>
      </c>
      <c r="K24" s="63">
        <v>-0.4980498049805</v>
      </c>
      <c r="L24" s="63">
        <v>49.15</v>
      </c>
      <c r="M24" s="66">
        <f>'[1]Исходный для набора'!Z11</f>
        <v>42.43</v>
      </c>
      <c r="N24" s="67">
        <f>'[1]Исходный для набора'!AA11</f>
        <v>3333</v>
      </c>
      <c r="O24" s="66">
        <f>'[1]Исходный для набора'!AB11</f>
        <v>37.700000000000003</v>
      </c>
    </row>
    <row r="25" spans="1:21" ht="16.8" x14ac:dyDescent="0.3">
      <c r="A25" s="62" t="s">
        <v>34</v>
      </c>
      <c r="B25" s="63">
        <v>9.6199999999999992</v>
      </c>
      <c r="C25" s="63">
        <v>-3.0000000000001137E-2</v>
      </c>
      <c r="D25" s="63">
        <v>11.4</v>
      </c>
      <c r="E25" s="64">
        <v>1048</v>
      </c>
      <c r="F25" s="64">
        <v>1102</v>
      </c>
      <c r="G25" s="63">
        <v>9.1793893129770989</v>
      </c>
      <c r="H25" s="65">
        <v>-2.8625954198474801E-2</v>
      </c>
      <c r="I25" s="63">
        <v>10.344827586206897</v>
      </c>
      <c r="J25" s="63">
        <v>-1.7800000000000011</v>
      </c>
      <c r="K25" s="63">
        <v>-1.1654382732297979</v>
      </c>
      <c r="L25" s="63">
        <v>10.7</v>
      </c>
      <c r="M25" s="66">
        <f>'[1]Исходный для набора'!Z35</f>
        <v>9.65</v>
      </c>
      <c r="N25" s="67">
        <f>'[1]Исходный для набора'!AA35</f>
        <v>1613</v>
      </c>
      <c r="O25" s="66">
        <f>'[1]Исходный для набора'!AB35</f>
        <v>11.4</v>
      </c>
    </row>
    <row r="26" spans="1:21" ht="16.8" x14ac:dyDescent="0.3">
      <c r="A26" s="62" t="s">
        <v>35</v>
      </c>
      <c r="B26" s="63">
        <v>20.16</v>
      </c>
      <c r="C26" s="63">
        <v>0.14000000000000057</v>
      </c>
      <c r="D26" s="63">
        <v>20.6</v>
      </c>
      <c r="E26" s="64">
        <v>1308</v>
      </c>
      <c r="F26" s="64">
        <v>1227</v>
      </c>
      <c r="G26" s="63">
        <v>15.412844036697248</v>
      </c>
      <c r="H26" s="65">
        <v>0.10703363914373121</v>
      </c>
      <c r="I26" s="63">
        <v>16.788916055419726</v>
      </c>
      <c r="J26" s="63">
        <v>-0.44000000000000128</v>
      </c>
      <c r="K26" s="63">
        <v>-1.3760720187224784</v>
      </c>
      <c r="L26" s="63">
        <v>21.97</v>
      </c>
      <c r="M26" s="66">
        <f>'[1]Исходный для набора'!Z16</f>
        <v>20.02</v>
      </c>
      <c r="N26" s="67">
        <f>'[1]Исходный для набора'!AA16</f>
        <v>1283</v>
      </c>
      <c r="O26" s="66">
        <f>'[1]Исходный для набора'!AB16</f>
        <v>21.4</v>
      </c>
    </row>
    <row r="27" spans="1:21" ht="16.8" x14ac:dyDescent="0.3">
      <c r="A27" s="62" t="s">
        <v>36</v>
      </c>
      <c r="B27" s="63">
        <v>4.38</v>
      </c>
      <c r="C27" s="63">
        <v>-9.9999999999997868E-3</v>
      </c>
      <c r="D27" s="63">
        <v>4.3499999999999996</v>
      </c>
      <c r="E27" s="64">
        <v>379</v>
      </c>
      <c r="F27" s="64">
        <v>378</v>
      </c>
      <c r="G27" s="63">
        <v>11.556728232189972</v>
      </c>
      <c r="H27" s="65">
        <v>-2.6385224274408259E-2</v>
      </c>
      <c r="I27" s="63">
        <v>11.507936507936506</v>
      </c>
      <c r="J27" s="63">
        <v>3.0000000000000249E-2</v>
      </c>
      <c r="K27" s="63">
        <v>4.8791724253465674E-2</v>
      </c>
      <c r="L27" s="63">
        <v>3.79</v>
      </c>
      <c r="M27" s="66">
        <f>'[1]Исходный для набора'!Z13</f>
        <v>4.3899999999999997</v>
      </c>
      <c r="N27" s="67">
        <f>'[1]Исходный для набора'!AA13</f>
        <v>414</v>
      </c>
      <c r="O27" s="66">
        <f>'[1]Исходный для набора'!AB13</f>
        <v>5</v>
      </c>
    </row>
    <row r="28" spans="1:21" ht="16.8" x14ac:dyDescent="0.3">
      <c r="A28" s="62" t="s">
        <v>37</v>
      </c>
      <c r="B28" s="63">
        <v>8.4</v>
      </c>
      <c r="C28" s="63">
        <v>0.20000000000000107</v>
      </c>
      <c r="D28" s="63">
        <v>11.4</v>
      </c>
      <c r="E28" s="64">
        <v>760</v>
      </c>
      <c r="F28" s="64">
        <v>760</v>
      </c>
      <c r="G28" s="63">
        <v>11.05263157894737</v>
      </c>
      <c r="H28" s="65">
        <v>0.26315789473684426</v>
      </c>
      <c r="I28" s="63">
        <v>15.000000000000002</v>
      </c>
      <c r="J28" s="63">
        <v>-3</v>
      </c>
      <c r="K28" s="63">
        <v>-3.9473684210526319</v>
      </c>
      <c r="L28" s="63">
        <v>10.5</v>
      </c>
      <c r="M28" s="66">
        <f>'[1]Исходный для набора'!Z27</f>
        <v>8.1999999999999993</v>
      </c>
      <c r="N28" s="67">
        <f>'[1]Исходный для набора'!AA27</f>
        <v>760</v>
      </c>
      <c r="O28" s="66">
        <f>'[1]Исходный для набора'!AB27</f>
        <v>10.9</v>
      </c>
    </row>
    <row r="29" spans="1:21" s="76" customFormat="1" ht="14.25" customHeight="1" x14ac:dyDescent="0.3">
      <c r="A29" s="69" t="s">
        <v>31</v>
      </c>
      <c r="B29" s="70">
        <v>92.039999999999992</v>
      </c>
      <c r="C29" s="70">
        <v>0.36999999999999034</v>
      </c>
      <c r="D29" s="70">
        <v>101.05000000000001</v>
      </c>
      <c r="E29" s="71">
        <v>7498</v>
      </c>
      <c r="F29" s="71">
        <v>7538</v>
      </c>
      <c r="G29" s="70">
        <v>12.275273406241663</v>
      </c>
      <c r="H29" s="72">
        <v>4.9346492397971176E-2</v>
      </c>
      <c r="I29" s="70">
        <v>13.405412576280181</v>
      </c>
      <c r="J29" s="70">
        <v>-9.0100000000000193</v>
      </c>
      <c r="K29" s="73">
        <v>-1.1301391700385182</v>
      </c>
      <c r="L29" s="70">
        <v>102.49000000000001</v>
      </c>
      <c r="M29" s="75">
        <f>SUM(M23:M28)</f>
        <v>91.67</v>
      </c>
      <c r="N29" s="74">
        <f>SUM(N23:N28)</f>
        <v>8148</v>
      </c>
      <c r="O29" s="75">
        <f>SUM(O23:O28)</f>
        <v>95.100000000000009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4</v>
      </c>
      <c r="C31" s="63">
        <v>0</v>
      </c>
      <c r="D31" s="63">
        <v>4.25</v>
      </c>
      <c r="E31" s="64">
        <v>366</v>
      </c>
      <c r="F31" s="64">
        <v>409</v>
      </c>
      <c r="G31" s="63">
        <v>10.928961748633879</v>
      </c>
      <c r="H31" s="65">
        <v>0</v>
      </c>
      <c r="I31" s="63">
        <v>10.39119804400978</v>
      </c>
      <c r="J31" s="63">
        <v>-0.25</v>
      </c>
      <c r="K31" s="63">
        <v>0.5377637046240995</v>
      </c>
      <c r="L31" s="63">
        <v>3.92</v>
      </c>
      <c r="M31" s="66">
        <f>'[1]Исходный для набора'!Z10</f>
        <v>4</v>
      </c>
      <c r="N31" s="67">
        <f>'[1]Исходный для набора'!AA10</f>
        <v>353</v>
      </c>
      <c r="O31" s="66">
        <f>'[1]Исходный для набора'!AB10</f>
        <v>4.2</v>
      </c>
    </row>
    <row r="32" spans="1:21" ht="16.8" x14ac:dyDescent="0.3">
      <c r="A32" s="62" t="s">
        <v>39</v>
      </c>
      <c r="B32" s="63">
        <v>0.91</v>
      </c>
      <c r="C32" s="63">
        <v>-1.0000000000000009E-2</v>
      </c>
      <c r="D32" s="63">
        <v>0.7</v>
      </c>
      <c r="E32" s="64">
        <v>93</v>
      </c>
      <c r="F32" s="64">
        <v>59</v>
      </c>
      <c r="G32" s="63">
        <v>9.78494623655914</v>
      </c>
      <c r="H32" s="65">
        <v>-0.10752688172043001</v>
      </c>
      <c r="I32" s="63">
        <v>11.864406779661016</v>
      </c>
      <c r="J32" s="63">
        <v>0.21000000000000008</v>
      </c>
      <c r="K32" s="63">
        <v>-2.0794605431018756</v>
      </c>
      <c r="L32" s="63">
        <v>0.76</v>
      </c>
      <c r="M32" s="66">
        <f>'[1]Исходный для набора'!Z14</f>
        <v>0.92</v>
      </c>
      <c r="N32" s="67">
        <f>'[1]Исходный для набора'!AA14</f>
        <v>72</v>
      </c>
      <c r="O32" s="66">
        <f>'[1]Исходный для набора'!AB14</f>
        <v>0.7</v>
      </c>
    </row>
    <row r="33" spans="1:15" ht="16.8" x14ac:dyDescent="0.3">
      <c r="A33" s="62" t="s">
        <v>40</v>
      </c>
      <c r="B33" s="63">
        <v>1.2</v>
      </c>
      <c r="C33" s="63">
        <v>0</v>
      </c>
      <c r="D33" s="63">
        <v>1.2</v>
      </c>
      <c r="E33" s="64">
        <v>100</v>
      </c>
      <c r="F33" s="64">
        <v>100</v>
      </c>
      <c r="G33" s="63">
        <v>12</v>
      </c>
      <c r="H33" s="65">
        <v>0</v>
      </c>
      <c r="I33" s="63">
        <v>12</v>
      </c>
      <c r="J33" s="63">
        <v>0</v>
      </c>
      <c r="K33" s="63">
        <v>0</v>
      </c>
      <c r="L33" s="63">
        <v>0.6</v>
      </c>
      <c r="M33" s="66">
        <f>'[1]Исходный для набора'!Z37</f>
        <v>1.2</v>
      </c>
      <c r="N33" s="67">
        <f>'[1]Исходный для набора'!AA37</f>
        <v>100</v>
      </c>
      <c r="O33" s="66">
        <f>'[1]Исходный для набора'!AB37</f>
        <v>1.1000000000000001</v>
      </c>
    </row>
    <row r="34" spans="1:15" ht="16.8" x14ac:dyDescent="0.3">
      <c r="A34" s="62" t="s">
        <v>41</v>
      </c>
      <c r="B34" s="63">
        <v>92.8</v>
      </c>
      <c r="C34" s="63">
        <v>-1.2999999999999972</v>
      </c>
      <c r="D34" s="63">
        <v>86.8</v>
      </c>
      <c r="E34" s="64">
        <v>4971</v>
      </c>
      <c r="F34" s="64">
        <v>4971</v>
      </c>
      <c r="G34" s="63">
        <v>18.668276000804667</v>
      </c>
      <c r="H34" s="65">
        <v>-0.26151679742506317</v>
      </c>
      <c r="I34" s="63">
        <v>17.461275397304366</v>
      </c>
      <c r="J34" s="63">
        <v>6</v>
      </c>
      <c r="K34" s="63">
        <v>1.2070006035003011</v>
      </c>
      <c r="L34" s="63">
        <v>99.3</v>
      </c>
      <c r="M34" s="66">
        <f>'[1]Исходный для набора'!Z29</f>
        <v>94.1</v>
      </c>
      <c r="N34" s="67">
        <f>'[1]Исходный для набора'!AA29</f>
        <v>7588</v>
      </c>
      <c r="O34" s="66">
        <f>'[1]Исходный для набора'!AB29</f>
        <v>94</v>
      </c>
    </row>
    <row r="35" spans="1:15" ht="16.8" x14ac:dyDescent="0.3">
      <c r="A35" s="62" t="s">
        <v>42</v>
      </c>
      <c r="B35" s="63">
        <v>194.35</v>
      </c>
      <c r="C35" s="63">
        <v>-0.61000000000001364</v>
      </c>
      <c r="D35" s="63">
        <v>194</v>
      </c>
      <c r="E35" s="64">
        <v>7274</v>
      </c>
      <c r="F35" s="64">
        <v>7269</v>
      </c>
      <c r="G35" s="63">
        <v>26.718449271377509</v>
      </c>
      <c r="H35" s="65">
        <v>-8.3860324443225664E-2</v>
      </c>
      <c r="I35" s="63">
        <v>26.68867794744807</v>
      </c>
      <c r="J35" s="63">
        <v>0.34999999999999432</v>
      </c>
      <c r="K35" s="63">
        <v>2.9771323929438154E-2</v>
      </c>
      <c r="L35" s="63">
        <v>192.47</v>
      </c>
      <c r="M35" s="66">
        <f>'[1]Исходный для набора'!Z38</f>
        <v>194.96</v>
      </c>
      <c r="N35" s="67">
        <f>'[1]Исходный для набора'!AA38</f>
        <v>7119</v>
      </c>
      <c r="O35" s="66">
        <f>'[1]Исходный для набора'!AB38</f>
        <v>174.1</v>
      </c>
    </row>
    <row r="36" spans="1:15" ht="16.8" x14ac:dyDescent="0.3">
      <c r="A36" s="62" t="s">
        <v>43</v>
      </c>
      <c r="B36" s="63">
        <v>14.12</v>
      </c>
      <c r="C36" s="63">
        <v>-5.0000000000000711E-2</v>
      </c>
      <c r="D36" s="63">
        <v>17</v>
      </c>
      <c r="E36" s="64">
        <v>1246</v>
      </c>
      <c r="F36" s="64">
        <v>1422</v>
      </c>
      <c r="G36" s="63">
        <v>11.332263242375602</v>
      </c>
      <c r="H36" s="65">
        <v>-4.0128410914928025E-2</v>
      </c>
      <c r="I36" s="63">
        <v>11.954992967651195</v>
      </c>
      <c r="J36" s="63">
        <v>-2.8800000000000008</v>
      </c>
      <c r="K36" s="63">
        <v>-0.62272972527559389</v>
      </c>
      <c r="L36" s="63">
        <v>15.09</v>
      </c>
      <c r="M36" s="66">
        <f>'[1]Исходный для набора'!Z40</f>
        <v>14.17</v>
      </c>
      <c r="N36" s="67">
        <f>'[1]Исходный для набора'!AA40</f>
        <v>1684</v>
      </c>
      <c r="O36" s="66">
        <f>'[1]Исходный для набора'!AB40</f>
        <v>15.7</v>
      </c>
    </row>
    <row r="37" spans="1:15" ht="16.8" x14ac:dyDescent="0.3">
      <c r="A37" s="62" t="s">
        <v>44</v>
      </c>
      <c r="B37" s="63">
        <v>30.83</v>
      </c>
      <c r="C37" s="63">
        <v>0.5</v>
      </c>
      <c r="D37" s="63">
        <v>31.2</v>
      </c>
      <c r="E37" s="64">
        <v>1593</v>
      </c>
      <c r="F37" s="64">
        <v>1500</v>
      </c>
      <c r="G37" s="63">
        <v>19.353421217827997</v>
      </c>
      <c r="H37" s="65">
        <v>0.31387319522912449</v>
      </c>
      <c r="I37" s="63">
        <v>20.8</v>
      </c>
      <c r="J37" s="63">
        <v>-0.37000000000000099</v>
      </c>
      <c r="K37" s="63">
        <v>-1.4465787821720042</v>
      </c>
      <c r="L37" s="63">
        <v>36.56</v>
      </c>
      <c r="M37" s="66">
        <f>'[1]Исходный для набора'!Z31</f>
        <v>30.33</v>
      </c>
      <c r="N37" s="67">
        <f>'[1]Исходный для набора'!AA31</f>
        <v>1700</v>
      </c>
      <c r="O37" s="66">
        <f>'[1]Исходный для набора'!AB31</f>
        <v>27.3</v>
      </c>
    </row>
    <row r="38" spans="1:15" s="76" customFormat="1" ht="16.8" x14ac:dyDescent="0.3">
      <c r="A38" s="69" t="s">
        <v>31</v>
      </c>
      <c r="B38" s="70">
        <v>338.21</v>
      </c>
      <c r="C38" s="70">
        <v>-1.4700000000000273</v>
      </c>
      <c r="D38" s="70">
        <v>335.15</v>
      </c>
      <c r="E38" s="71">
        <v>15643</v>
      </c>
      <c r="F38" s="71">
        <v>15730</v>
      </c>
      <c r="G38" s="70">
        <v>21.620533145816019</v>
      </c>
      <c r="H38" s="72">
        <v>-9.3971744550277236E-2</v>
      </c>
      <c r="I38" s="70">
        <v>21.306420851875394</v>
      </c>
      <c r="J38" s="70">
        <v>3.0600000000000023</v>
      </c>
      <c r="K38" s="73">
        <v>0.31411229394062445</v>
      </c>
      <c r="L38" s="70">
        <v>348.7</v>
      </c>
      <c r="M38" s="75">
        <f>SUM(M31:M37)</f>
        <v>339.68</v>
      </c>
      <c r="N38" s="74">
        <f>SUM(N31:N37)</f>
        <v>18616</v>
      </c>
      <c r="O38" s="75">
        <f>SUM(O31:O37)</f>
        <v>317.10000000000002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5.17</v>
      </c>
      <c r="C40" s="63">
        <v>-0.28000000000000025</v>
      </c>
      <c r="D40" s="63">
        <v>6.1</v>
      </c>
      <c r="E40" s="64">
        <v>843</v>
      </c>
      <c r="F40" s="64">
        <v>836</v>
      </c>
      <c r="G40" s="63">
        <v>6.1328588374851725</v>
      </c>
      <c r="H40" s="65">
        <v>-0.33214709371292983</v>
      </c>
      <c r="I40" s="63">
        <v>7.2966507177033488</v>
      </c>
      <c r="J40" s="63">
        <v>-0.92999999999999972</v>
      </c>
      <c r="K40" s="63">
        <v>-1.1637918802181764</v>
      </c>
      <c r="L40" s="63">
        <v>4.93</v>
      </c>
      <c r="M40" s="66">
        <f>'[1]Исходный для набора'!Z18</f>
        <v>5.45</v>
      </c>
      <c r="N40" s="67">
        <f>'[1]Исходный для набора'!AA19</f>
        <v>133</v>
      </c>
      <c r="O40" s="66">
        <f>'[1]Исходный для набора'!AB18</f>
        <v>4.5</v>
      </c>
    </row>
    <row r="41" spans="1:15" ht="16.8" x14ac:dyDescent="0.3">
      <c r="A41" s="62" t="s">
        <v>46</v>
      </c>
      <c r="B41" s="63">
        <v>167.45</v>
      </c>
      <c r="C41" s="63">
        <v>0.88999999999998636</v>
      </c>
      <c r="D41" s="63">
        <v>163.5</v>
      </c>
      <c r="E41" s="64">
        <v>5621</v>
      </c>
      <c r="F41" s="64">
        <v>5920</v>
      </c>
      <c r="G41" s="63">
        <v>29.79007294075787</v>
      </c>
      <c r="H41" s="65">
        <v>0.15833481586906117</v>
      </c>
      <c r="I41" s="63">
        <v>27.618243243243242</v>
      </c>
      <c r="J41" s="63">
        <v>3.9499999999999886</v>
      </c>
      <c r="K41" s="53">
        <v>2.1718296975146281</v>
      </c>
      <c r="L41" s="63">
        <v>147.99</v>
      </c>
      <c r="M41" s="66">
        <f>'[1]Исходный для набора'!Z41</f>
        <v>166.56</v>
      </c>
      <c r="N41" s="67">
        <f>'[1]Исходный для набора'!AA41</f>
        <v>5586</v>
      </c>
      <c r="O41" s="66">
        <f>'[1]Исходный для набора'!AB41</f>
        <v>140.1</v>
      </c>
    </row>
    <row r="42" spans="1:15" ht="16.8" x14ac:dyDescent="0.3">
      <c r="A42" s="62" t="s">
        <v>47</v>
      </c>
      <c r="B42" s="63">
        <v>38.590000000000003</v>
      </c>
      <c r="C42" s="63">
        <v>8.00000000000054E-2</v>
      </c>
      <c r="D42" s="63">
        <v>38.4</v>
      </c>
      <c r="E42" s="64">
        <v>2583</v>
      </c>
      <c r="F42" s="64">
        <v>2582</v>
      </c>
      <c r="G42" s="63">
        <v>14.939992257065429</v>
      </c>
      <c r="H42" s="65">
        <v>3.0971738288812389E-2</v>
      </c>
      <c r="I42" s="63">
        <v>14.872192099147947</v>
      </c>
      <c r="J42" s="63">
        <v>0.19000000000000483</v>
      </c>
      <c r="K42" s="63">
        <v>6.780015791748184E-2</v>
      </c>
      <c r="L42" s="63">
        <v>33.46</v>
      </c>
      <c r="M42" s="66">
        <f>'[1]Исходный для набора'!Z28</f>
        <v>38.51</v>
      </c>
      <c r="N42" s="67">
        <f>'[1]Исходный для набора'!AA28</f>
        <v>2580</v>
      </c>
      <c r="O42" s="66">
        <f>'[1]Исходный для набора'!AB28</f>
        <v>36.299999999999997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0</v>
      </c>
      <c r="O43" s="66">
        <f>'[1]Исходный для набора'!AB24</f>
        <v>0</v>
      </c>
    </row>
    <row r="44" spans="1:15" ht="16.8" x14ac:dyDescent="0.3">
      <c r="A44" s="62" t="s">
        <v>49</v>
      </c>
      <c r="B44" s="63">
        <v>0.6</v>
      </c>
      <c r="C44" s="63">
        <v>1.0000000000000009E-2</v>
      </c>
      <c r="D44" s="77">
        <v>1.5</v>
      </c>
      <c r="E44" s="64">
        <v>146</v>
      </c>
      <c r="F44" s="64">
        <v>150</v>
      </c>
      <c r="G44" s="63">
        <v>4.10958904109589</v>
      </c>
      <c r="H44" s="65">
        <v>6.8493150684931337E-2</v>
      </c>
      <c r="I44" s="63">
        <v>10</v>
      </c>
      <c r="J44" s="63">
        <v>-0.9</v>
      </c>
      <c r="K44" s="63">
        <v>-5.89041095890411</v>
      </c>
      <c r="L44" s="63">
        <v>0.57999999999999996</v>
      </c>
      <c r="M44" s="66">
        <f>'[1]Исходный для набора'!Z19</f>
        <v>0.59</v>
      </c>
      <c r="N44" s="67">
        <f>'[1]Исходный для набора'!AA20</f>
        <v>993</v>
      </c>
      <c r="O44" s="66">
        <f>'[1]Исходный для набора'!AB19</f>
        <v>1.1000000000000001</v>
      </c>
    </row>
    <row r="45" spans="1:15" ht="16.8" x14ac:dyDescent="0.3">
      <c r="A45" s="62" t="s">
        <v>50</v>
      </c>
      <c r="B45" s="63">
        <v>116.18</v>
      </c>
      <c r="C45" s="63">
        <v>-0.87999999999999545</v>
      </c>
      <c r="D45" s="63">
        <v>109.6</v>
      </c>
      <c r="E45" s="64">
        <v>7289</v>
      </c>
      <c r="F45" s="64">
        <v>7289</v>
      </c>
      <c r="G45" s="63">
        <v>15.939086294416242</v>
      </c>
      <c r="H45" s="65">
        <v>-0.12072986692276189</v>
      </c>
      <c r="I45" s="63">
        <v>15.036356153107421</v>
      </c>
      <c r="J45" s="63">
        <v>6.5800000000000125</v>
      </c>
      <c r="K45" s="63">
        <v>0.90273014130882068</v>
      </c>
      <c r="L45" s="63">
        <v>113.73</v>
      </c>
      <c r="M45" s="66">
        <f>'[1]Исходный для набора'!Z26</f>
        <v>117.06</v>
      </c>
      <c r="N45" s="67">
        <f>'[1]Исходный для набора'!AA26</f>
        <v>7286</v>
      </c>
      <c r="O45" s="66">
        <f>'[1]Исходный для набора'!AB26</f>
        <v>106.5</v>
      </c>
    </row>
    <row r="46" spans="1:15" ht="16.8" x14ac:dyDescent="0.3">
      <c r="A46" s="62" t="s">
        <v>51</v>
      </c>
      <c r="B46" s="63">
        <v>93.3</v>
      </c>
      <c r="C46" s="63">
        <v>0.29999999999999716</v>
      </c>
      <c r="D46" s="63">
        <v>85.5</v>
      </c>
      <c r="E46" s="64">
        <v>4299</v>
      </c>
      <c r="F46" s="64">
        <v>4038</v>
      </c>
      <c r="G46" s="63">
        <v>21.702721563154224</v>
      </c>
      <c r="H46" s="65">
        <v>6.9783670621077931E-2</v>
      </c>
      <c r="I46" s="63">
        <v>21.173848439821693</v>
      </c>
      <c r="J46" s="63">
        <v>7.7999999999999972</v>
      </c>
      <c r="K46" s="63">
        <v>0.52887312333253078</v>
      </c>
      <c r="L46" s="63">
        <v>101.2</v>
      </c>
      <c r="M46" s="66">
        <f>'[1]Исходный для набора'!Z25</f>
        <v>93</v>
      </c>
      <c r="N46" s="67">
        <f>'[1]Исходный для набора'!AA25</f>
        <v>3958</v>
      </c>
      <c r="O46" s="66">
        <f>'[1]Исходный для набора'!AB25</f>
        <v>63.2</v>
      </c>
    </row>
    <row r="47" spans="1:15" s="76" customFormat="1" ht="16.8" x14ac:dyDescent="0.3">
      <c r="A47" s="69" t="s">
        <v>31</v>
      </c>
      <c r="B47" s="70">
        <v>421.29</v>
      </c>
      <c r="C47" s="70">
        <v>0.12000000000006139</v>
      </c>
      <c r="D47" s="70">
        <v>404.6</v>
      </c>
      <c r="E47" s="71">
        <v>20781</v>
      </c>
      <c r="F47" s="71">
        <v>20815</v>
      </c>
      <c r="G47" s="70">
        <v>20.272845387613685</v>
      </c>
      <c r="H47" s="72">
        <v>5.7745055579623283E-3</v>
      </c>
      <c r="I47" s="70">
        <v>19.437905356713909</v>
      </c>
      <c r="J47" s="70">
        <v>16.689999999999998</v>
      </c>
      <c r="K47" s="73">
        <v>0.83494003089977653</v>
      </c>
      <c r="L47" s="70">
        <v>401.89000000000004</v>
      </c>
      <c r="M47" s="75">
        <f>SUM(M40:M46)</f>
        <v>421.16999999999996</v>
      </c>
      <c r="N47" s="74">
        <f>SUM(N40:N46)</f>
        <v>20536</v>
      </c>
      <c r="O47" s="75">
        <f>SUM(O40:O46)</f>
        <v>351.7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2.0499999999999998</v>
      </c>
      <c r="C49" s="63">
        <v>0</v>
      </c>
      <c r="D49" s="63">
        <v>2.36</v>
      </c>
      <c r="E49" s="64">
        <v>185</v>
      </c>
      <c r="F49" s="64">
        <v>186</v>
      </c>
      <c r="G49" s="63">
        <v>11.081081081081081</v>
      </c>
      <c r="H49" s="65">
        <v>0</v>
      </c>
      <c r="I49" s="63">
        <v>12.688172043010752</v>
      </c>
      <c r="J49" s="63">
        <v>-0.31000000000000005</v>
      </c>
      <c r="K49" s="63">
        <v>-1.6070909619296714</v>
      </c>
      <c r="L49" s="63">
        <v>2.0499999999999998</v>
      </c>
      <c r="M49" s="66">
        <f>'[1]Исходный для набора'!Z17</f>
        <v>2.0499999999999998</v>
      </c>
      <c r="N49" s="67">
        <f>'[1]Исходный для набора'!AA17</f>
        <v>185</v>
      </c>
      <c r="O49" s="66">
        <f>'[1]Исходный для набора'!AB17</f>
        <v>2.6</v>
      </c>
    </row>
    <row r="50" spans="1:15" ht="18" customHeight="1" x14ac:dyDescent="0.3">
      <c r="A50" s="62" t="s">
        <v>53</v>
      </c>
      <c r="B50" s="63">
        <v>0.2</v>
      </c>
      <c r="C50" s="63">
        <v>0</v>
      </c>
      <c r="D50" s="63">
        <v>0.2</v>
      </c>
      <c r="E50" s="64">
        <v>41</v>
      </c>
      <c r="F50" s="64">
        <v>39</v>
      </c>
      <c r="G50" s="63">
        <v>4.8780487804878048</v>
      </c>
      <c r="H50" s="65">
        <v>0</v>
      </c>
      <c r="I50" s="63">
        <v>5.1282051282051286</v>
      </c>
      <c r="J50" s="63">
        <v>0</v>
      </c>
      <c r="K50" s="63">
        <v>-0.25015634771732387</v>
      </c>
      <c r="L50" s="63">
        <v>0</v>
      </c>
      <c r="M50" s="66">
        <f>'[1]Исходный для набора'!Z22</f>
        <v>0.2</v>
      </c>
      <c r="N50" s="67">
        <f>'[1]Исходный для набора'!AA23</f>
        <v>10626</v>
      </c>
      <c r="O50" s="66">
        <f>'[1]Исходный для набора'!AB22</f>
        <v>0.3</v>
      </c>
    </row>
    <row r="51" spans="1:15" ht="16.8" x14ac:dyDescent="0.3">
      <c r="A51" s="62" t="s">
        <v>54</v>
      </c>
      <c r="B51" s="63">
        <v>0.84</v>
      </c>
      <c r="C51" s="63">
        <v>-1.0000000000000009E-2</v>
      </c>
      <c r="D51" s="63">
        <v>1</v>
      </c>
      <c r="E51" s="64">
        <v>110</v>
      </c>
      <c r="F51" s="64">
        <v>103</v>
      </c>
      <c r="G51" s="63">
        <v>7.6363636363636367</v>
      </c>
      <c r="H51" s="65">
        <v>-9.090909090908994E-2</v>
      </c>
      <c r="I51" s="63">
        <v>9.7087378640776691</v>
      </c>
      <c r="J51" s="63">
        <v>-0.16000000000000003</v>
      </c>
      <c r="K51" s="63">
        <v>-2.0723742277140325</v>
      </c>
      <c r="L51" s="63">
        <v>0.37</v>
      </c>
      <c r="M51" s="66">
        <f>'[1]Исходный для набора'!Z32</f>
        <v>0.85</v>
      </c>
      <c r="N51" s="67">
        <f>'[1]Исходный для набора'!AA32</f>
        <v>99</v>
      </c>
      <c r="O51" s="66">
        <f>'[1]Исходный для набора'!AB32</f>
        <v>0.8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43</v>
      </c>
      <c r="O52" s="66">
        <f>'[1]Исходный для набора'!AB42</f>
        <v>0</v>
      </c>
    </row>
    <row r="53" spans="1:15" s="76" customFormat="1" ht="16.8" x14ac:dyDescent="0.3">
      <c r="A53" s="69" t="s">
        <v>31</v>
      </c>
      <c r="B53" s="70">
        <v>3.09</v>
      </c>
      <c r="C53" s="70">
        <v>-1.0000000000000231E-2</v>
      </c>
      <c r="D53" s="70">
        <v>3.56</v>
      </c>
      <c r="E53" s="71">
        <v>336</v>
      </c>
      <c r="F53" s="71">
        <v>328</v>
      </c>
      <c r="G53" s="70">
        <v>9.1964285714285712</v>
      </c>
      <c r="H53" s="72">
        <v>-2.97619047619051E-2</v>
      </c>
      <c r="I53" s="70">
        <v>10.853658536585368</v>
      </c>
      <c r="J53" s="70">
        <v>-0.4700000000000002</v>
      </c>
      <c r="K53" s="73">
        <v>-1.6572299651567963</v>
      </c>
      <c r="L53" s="70">
        <v>2.42</v>
      </c>
      <c r="M53" s="75">
        <f>SUM(M49:M52)</f>
        <v>3.1</v>
      </c>
      <c r="N53" s="74">
        <f>SUM(N49:N52)</f>
        <v>10953</v>
      </c>
      <c r="O53" s="75">
        <f>SUM(O49:O52)</f>
        <v>3.7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1165.1300000000001</v>
      </c>
      <c r="C55" s="84">
        <v>-0.41000000000008185</v>
      </c>
      <c r="D55" s="84">
        <v>1161.96</v>
      </c>
      <c r="E55" s="85">
        <v>62401</v>
      </c>
      <c r="F55" s="85">
        <v>63849</v>
      </c>
      <c r="G55" s="84">
        <v>18.7</v>
      </c>
      <c r="H55" s="86">
        <v>2.1773689524202666E-2</v>
      </c>
      <c r="I55" s="84">
        <v>18.2</v>
      </c>
      <c r="J55" s="84">
        <v>3.1700000000000728</v>
      </c>
      <c r="K55" s="84">
        <v>0.5</v>
      </c>
      <c r="L55" s="84">
        <v>1189.73</v>
      </c>
      <c r="M55" s="87">
        <f>'[1]Исходный для набора'!Z43</f>
        <v>1165.5400000000002</v>
      </c>
      <c r="N55" s="88">
        <f>'[1]Исходный для набора'!AA43</f>
        <v>67927</v>
      </c>
      <c r="O55" s="89">
        <f>'[1]Исходный для набора'!AB43</f>
        <v>1082.06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1165.1300000000001</v>
      </c>
      <c r="C63" s="110"/>
      <c r="D63" s="111">
        <v>368480.13</v>
      </c>
      <c r="E63" s="112"/>
      <c r="F63" s="113">
        <v>16818.070000000007</v>
      </c>
      <c r="G63" s="114"/>
      <c r="H63" s="115">
        <v>62401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1161.96</v>
      </c>
      <c r="C64" s="110"/>
      <c r="D64" s="111">
        <v>351662.06</v>
      </c>
      <c r="E64" s="112"/>
      <c r="F64" s="119"/>
      <c r="G64" s="120"/>
      <c r="H64" s="115">
        <v>63849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1082.06</v>
      </c>
      <c r="C65" s="110"/>
      <c r="D65" s="111">
        <v>358578.36</v>
      </c>
      <c r="E65" s="112"/>
      <c r="F65" s="119"/>
      <c r="G65" s="120"/>
      <c r="H65" s="115">
        <v>67927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2023-10-16T02:18:12Z</dcterms:created>
  <dcterms:modified xsi:type="dcterms:W3CDTF">2023-10-16T02:18:49Z</dcterms:modified>
</cp:coreProperties>
</file>