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C:\Users\MKSKOM\Desktop\2-АПК\Шаблон новый\"/>
    </mc:Choice>
  </mc:AlternateContent>
  <bookViews>
    <workbookView xWindow="0" yWindow="0" windowWidth="20745" windowHeight="8835" activeTab="1"/>
  </bookViews>
  <sheets>
    <sheet name="Титул" sheetId="1" r:id="rId1"/>
    <sheet name="Раздел 1-4" sheetId="2" r:id="rId2"/>
    <sheet name="Инструкция" sheetId="3" r:id="rId3"/>
    <sheet name="ФЛК (обязательный)" sheetId="6" r:id="rId4"/>
  </sheets>
  <definedNames>
    <definedName name="_FilterDatabase" localSheetId="3" hidden="1">'ФЛК (обязательный)'!$A$1:$D$537</definedName>
    <definedName name="_FilterDatabase2" localSheetId="3" hidden="1">'ФЛК (обязательный)'!$A$1:$D$537</definedName>
    <definedName name="_xlnm._FilterDatabase" localSheetId="3" hidden="1">'ФЛК (обязательный)'!$A$1:$D$537</definedName>
    <definedName name="AddressPostal">Титул!$D$17</definedName>
    <definedName name="date">Титул!$E$9</definedName>
    <definedName name="FullName">Титул!$D$16</definedName>
    <definedName name="KodKomplekta">Титул!$A$3</definedName>
    <definedName name="Print_Area" localSheetId="2">Инструкция!$A$1:$A$27</definedName>
    <definedName name="Print_Area" localSheetId="1">'Раздел 1-4'!$A$1:$G$127</definedName>
    <definedName name="Print_Area" localSheetId="0">Титул!$A$1:$J$24</definedName>
    <definedName name="Print_Area" localSheetId="3">'ФЛК (обязательный)'!$A$1:$D$108</definedName>
    <definedName name="ST_Code">Титул!$D$21</definedName>
  </definedNames>
  <calcPr calcId="152511"/>
</workbook>
</file>

<file path=xl/sharedStrings.xml><?xml version="1.0" encoding="utf-8"?>
<sst xmlns="http://schemas.openxmlformats.org/spreadsheetml/2006/main" count="1267" uniqueCount="740">
  <si>
    <t>((ЗНАЧЕНИЕ ЗАПОЛНЕНО(Ф.2-АПК Лист2 разд.4 C103)  И Ф.2-АПК Лист2 разд.4 C103&gt;0)) ИЛИ ЗНАЧЕНИЕ НЕ ЗАПОЛНЕНО(Ф.2-АПК Лист2 разд.4 C103)</t>
  </si>
  <si>
    <t>((ЗНАЧЕНИЕ ЗАПОЛНЕНО(Ф.2-АПК Лист2 разд.4 C104)  И Ф.2-АПК Лист2 разд.4 C104&gt;0)) ИЛИ ЗНАЧЕНИЕ НЕ ЗАПОЛНЕНО(Ф.2-АПК Лист2 разд.4 C104)</t>
  </si>
  <si>
    <t>((ЗНАЧЕНИЕ ЗАПОЛНЕНО(Ф.2-АПК Лист2 разд.4 C105)  И Ф.2-АПК Лист2 разд.4 C105&gt;0)) ИЛИ ЗНАЧЕНИЕ НЕ ЗАПОЛНЕНО(Ф.2-АПК Лист2 разд.4 C105)</t>
  </si>
  <si>
    <t>((ЗНАЧЕНИЕ ЗАПОЛНЕНО(Ф.2-АПК Лист2 разд.4 C106)  И Ф.2-АПК Лист2 разд.4 C106&gt;0)) ИЛИ ЗНАЧЕНИЕ НЕ ЗАПОЛНЕНО(Ф.2-АПК Лист2 разд.4 C106)</t>
  </si>
  <si>
    <t>((ЗНАЧЕНИЕ ЗАПОЛНЕНО(Ф.2-АПК Лист2 разд.4 C108)  И Ф.2-АПК Лист2 разд.4 C108&gt;0)) ИЛИ ЗНАЧЕНИЕ НЕ ЗАПОЛНЕНО(Ф.2-АПК Лист2 разд.4 C108)</t>
  </si>
  <si>
    <t>((ЗНАЧЕНИЕ ЗАПОЛНЕНО(Ф.2-АПК Лист2 разд.4 C109)  И Ф.2-АПК Лист2 разд.4 C109&gt;0)) ИЛИ ЗНАЧЕНИЕ НЕ ЗАПОЛНЕНО(Ф.2-АПК Лист2 разд.4 C109)</t>
  </si>
  <si>
    <t>((ЗНАЧЕНИЕ ЗАПОЛНЕНО(Ф.2-АПК Лист2 разд.4 C110)  И Ф.2-АПК Лист2 разд.4 C110&gt;0)) ИЛИ ЗНАЧЕНИЕ НЕ ЗАПОЛНЕНО(Ф.2-АПК Лист2 разд.4 C110)</t>
  </si>
  <si>
    <t>((ЗНАЧЕНИЕ ЗАПОЛНЕНО(Ф.2-АПК Лист2 разд.4 C111)  И Ф.2-АПК Лист2 разд.4 C111&gt;0)) ИЛИ ЗНАЧЕНИЕ НЕ ЗАПОЛНЕНО(Ф.2-АПК Лист2 разд.4 C111)</t>
  </si>
  <si>
    <t>((ЗНАЧЕНИЕ ЗАПОЛНЕНО(Ф.2-АПК Лист2 разд.4 C112)  И Ф.2-АПК Лист2 разд.4 C112&gt;0)) ИЛИ ЗНАЧЕНИЕ НЕ ЗАПОЛНЕНО(Ф.2-АПК Лист2 разд.4 C112)</t>
  </si>
  <si>
    <t>((ЗНАЧЕНИЕ ЗАПОЛНЕНО(Ф.2-АПК Лист2 разд.4 C113)  И Ф.2-АПК Лист2 разд.4 C113&gt;0)) ИЛИ ЗНАЧЕНИЕ НЕ ЗАПОЛНЕНО(Ф.2-АПК Лист2 разд.4 C113)</t>
  </si>
  <si>
    <t>((ЗНАЧЕНИЕ ЗАПОЛНЕНО(Ф.2-АПК Лист2 разд.4 D89)  И Ф.2-АПК Лист2 разд.4 D89&gt;0)) ИЛИ ЗНАЧЕНИЕ НЕ ЗАПОЛНЕНО(Ф.2-АПК Лист2 разд.4 D89)</t>
  </si>
  <si>
    <t>((ЗНАЧЕНИЕ ЗАПОЛНЕНО(Ф.2-АПК Лист2 разд.4 D90)  И Ф.2-АПК Лист2 разд.4 D90&gt;0)) ИЛИ ЗНАЧЕНИЕ НЕ ЗАПОЛНЕНО(Ф.2-АПК Лист2 разд.4 D90)</t>
  </si>
  <si>
    <t>((ЗНАЧЕНИЕ ЗАПОЛНЕНО(Ф.2-АПК Лист2 разд.4 D91)  И Ф.2-АПК Лист2 разд.4 D91&gt;0)) ИЛИ ЗНАЧЕНИЕ НЕ ЗАПОЛНЕНО(Ф.2-АПК Лист2 разд.4 D91)</t>
  </si>
  <si>
    <t>((ЗНАЧЕНИЕ ЗАПОЛНЕНО(Ф.2-АПК Лист2 разд.4 D92)  И Ф.2-АПК Лист2 разд.4 D92&gt;0)) ИЛИ ЗНАЧЕНИЕ НЕ ЗАПОЛНЕНО(Ф.2-АПК Лист2 разд.4 D92)</t>
  </si>
  <si>
    <t>((ЗНАЧЕНИЕ ЗАПОЛНЕНО(Ф.2-АПК Лист2 разд.4 D93)  И Ф.2-АПК Лист2 разд.4 D93&gt;0)) ИЛИ ЗНАЧЕНИЕ НЕ ЗАПОЛНЕНО(Ф.2-АПК Лист2 разд.4 D93)</t>
  </si>
  <si>
    <t>((ЗНАЧЕНИЕ ЗАПОЛНЕНО(Ф.2-АПК Лист2 разд.4 D94)  И Ф.2-АПК Лист2 разд.4 D94&gt;0)) ИЛИ ЗНАЧЕНИЕ НЕ ЗАПОЛНЕНО(Ф.2-АПК Лист2 разд.4 D94)</t>
  </si>
  <si>
    <t>((ЗНАЧЕНИЕ ЗАПОЛНЕНО(Ф.2-АПК Лист2 разд.4 D95)  И Ф.2-АПК Лист2 разд.4 D95&gt;0)) ИЛИ ЗНАЧЕНИЕ НЕ ЗАПОЛНЕНО(Ф.2-АПК Лист2 разд.4 D95)</t>
  </si>
  <si>
    <t>((ЗНАЧЕНИЕ ЗАПОЛНЕНО(Ф.2-АПК Лист2 разд.4 D96)  И Ф.2-АПК Лист2 разд.4 D96&gt;0)) ИЛИ ЗНАЧЕНИЕ НЕ ЗАПОЛНЕНО(Ф.2-АПК Лист2 разд.4 D96)</t>
  </si>
  <si>
    <t>((ЗНАЧЕНИЕ ЗАПОЛНЕНО(Ф.2-АПК Лист2 разд.4 D97)  И Ф.2-АПК Лист2 разд.4 D97&gt;0)) ИЛИ ЗНАЧЕНИЕ НЕ ЗАПОЛНЕНО(Ф.2-АПК Лист2 разд.4 D97)</t>
  </si>
  <si>
    <t>((ЗНАЧЕНИЕ ЗАПОЛНЕНО(Ф.2-АПК Лист2 разд.4 D98)  И Ф.2-АПК Лист2 разд.4 D98&gt;0)) ИЛИ ЗНАЧЕНИЕ НЕ ЗАПОЛНЕНО(Ф.2-АПК Лист2 разд.4 D98)</t>
  </si>
  <si>
    <t>((ЗНАЧЕНИЕ ЗАПОЛНЕНО(Ф.2-АПК Лист2 разд.4 D100)  И Ф.2-АПК Лист2 разд.4 D100&gt;0)) ИЛИ ЗНАЧЕНИЕ НЕ ЗАПОЛНЕНО(Ф.2-АПК Лист2 разд.4 D100)</t>
  </si>
  <si>
    <t>((ЗНАЧЕНИЕ ЗАПОЛНЕНО(Ф.2-АПК Лист2 разд.4 D101)  И Ф.2-АПК Лист2 разд.4 D101&gt;0)) ИЛИ ЗНАЧЕНИЕ НЕ ЗАПОЛНЕНО(Ф.2-АПК Лист2 разд.4 D101)</t>
  </si>
  <si>
    <t>((ЗНАЧЕНИЕ ЗАПОЛНЕНО(Ф.2-АПК Лист2 разд.4 D102)  И Ф.2-АПК Лист2 разд.4 D102&gt;0)) ИЛИ ЗНАЧЕНИЕ НЕ ЗАПОЛНЕНО(Ф.2-АПК Лист2 разд.4 D102)</t>
  </si>
  <si>
    <t>((ЗНАЧЕНИЕ ЗАПОЛНЕНО(Ф.2-АПК Лист2 разд.4 D103)  И Ф.2-АПК Лист2 разд.4 D103&gt;0)) ИЛИ ЗНАЧЕНИЕ НЕ ЗАПОЛНЕНО(Ф.2-АПК Лист2 разд.4 D103)</t>
  </si>
  <si>
    <t>Раздел 2. Значение граф 4-5 строки 02521101 должно быть больше или равно 1000 и меньше или равно 20000 или ячейки не заполняются (0 не ставить)</t>
  </si>
  <si>
    <t>(ЗНАЧЕНИЕ ЗАПОЛНЕНО(Ф.2-АПК Лист2 разд.1 E8)  И Ф.2-АПК Лист2 разд.1 E8&gt;0) ИЛИ ЗНАЧЕНИЕ НЕ ЗАПОЛНЕНО(Ф.2-АПК Лист2 разд.1 E8)</t>
  </si>
  <si>
    <t>(ЗНАЧЕНИЕ ЗАПОЛНЕНО(Ф.2-АПК Лист2 разд.1 E9)  И Ф.2-АПК Лист2 разд.1 E9&gt;0) ИЛИ ЗНАЧЕНИЕ НЕ ЗАПОЛНЕНО(Ф.2-АПК Лист2 разд.1 E9)</t>
  </si>
  <si>
    <t>(ЗНАЧЕНИЕ ЗАПОЛНЕНО(Ф.2-АПК Лист2 разд.1 E10)  И Ф.2-АПК Лист2 разд.1 E10&gt;0) ИЛИ ЗНАЧЕНИЕ НЕ ЗАПОЛНЕНО(Ф.2-АПК Лист2 разд.1 E10)</t>
  </si>
  <si>
    <t>(ЗНАЧЕНИЕ ЗАПОЛНЕНО(Ф.2-АПК Лист2 разд.1 E11)  И Ф.2-АПК Лист2 разд.1 E11&gt;0) ИЛИ ЗНАЧЕНИЕ НЕ ЗАПОЛНЕНО(Ф.2-АПК Лист2 разд.1 E11)</t>
  </si>
  <si>
    <t>(ЗНАЧЕНИЕ ЗАПОЛНЕНО(Ф.2-АПК Лист2 разд.1 E12)  И Ф.2-АПК Лист2 разд.1 E12&gt;0) ИЛИ ЗНАЧЕНИЕ НЕ ЗАПОЛНЕНО(Ф.2-АПК Лист2 разд.1 E12)</t>
  </si>
  <si>
    <t>(ЗНАЧЕНИЕ ЗАПОЛНЕНО(Ф.2-АПК Лист2 разд.1 E13)  И Ф.2-АПК Лист2 разд.1 E13&gt;0) ИЛИ ЗНАЧЕНИЕ НЕ ЗАПОЛНЕНО(Ф.2-АПК Лист2 разд.1 E13)</t>
  </si>
  <si>
    <t>(ЗНАЧЕНИЕ ЗАПОЛНЕНО(Ф.2-АПК Лист2 разд.1 E14)  И Ф.2-АПК Лист2 разд.1 E14&gt;0) ИЛИ ЗНАЧЕНИЕ НЕ ЗАПОЛНЕНО(Ф.2-АПК Лист2 разд.1 E14)</t>
  </si>
  <si>
    <t>(ЗНАЧЕНИЕ ЗАПОЛНЕНО(Ф.2-АПК Лист2 разд.1 E16)  И Ф.2-АПК Лист2 разд.1 E16&gt;0) ИЛИ ЗНАЧЕНИЕ НЕ ЗАПОЛНЕНО(Ф.2-АПК Лист2 разд.1 E16)</t>
  </si>
  <si>
    <t>(ЗНАЧЕНИЕ ЗАПОЛНЕНО(Ф.2-АПК Лист2 разд.1 E17)  И Ф.2-АПК Лист2 разд.1 E17&gt;0) ИЛИ ЗНАЧЕНИЕ НЕ ЗАПОЛНЕНО(Ф.2-АПК Лист2 разд.1 E17)</t>
  </si>
  <si>
    <t>(ЗНАЧЕНИЕ ЗАПОЛНЕНО(Ф.2-АПК Лист2 разд.1 E18)  И Ф.2-АПК Лист2 разд.1 E18&gt;0) ИЛИ ЗНАЧЕНИЕ НЕ ЗАПОЛНЕНО(Ф.2-АПК Лист2 разд.1 E18)</t>
  </si>
  <si>
    <t>(ЗНАЧЕНИЕ ЗАПОЛНЕНО(Ф.2-АПК Лист2 разд.1 E19)  И Ф.2-АПК Лист2 разд.1 E19&gt;0) ИЛИ ЗНАЧЕНИЕ НЕ ЗАПОЛНЕНО(Ф.2-АПК Лист2 разд.1 E19)</t>
  </si>
  <si>
    <t>(ЗНАЧЕНИЕ ЗАПОЛНЕНО(Ф.2-АПК Лист2 разд.1 E20)  И Ф.2-АПК Лист2 разд.1 E20&gt;0) ИЛИ ЗНАЧЕНИЕ НЕ ЗАПОЛНЕНО(Ф.2-АПК Лист2 разд.1 E20)</t>
  </si>
  <si>
    <t>(ЗНАЧЕНИЕ ЗАПОЛНЕНО(Ф.2-АПК Лист2 разд.1 E21)  И Ф.2-АПК Лист2 разд.1 E21&gt;0) ИЛИ ЗНАЧЕНИЕ НЕ ЗАПОЛНЕНО(Ф.2-АПК Лист2 разд.1 E21)</t>
  </si>
  <si>
    <t>(ЗНАЧЕНИЕ ЗАПОЛНЕНО(Ф.2-АПК Лист2 разд.1 E23)  И Ф.2-АПК Лист2 разд.1 E23&gt;0) ИЛИ ЗНАЧЕНИЕ НЕ ЗАПОЛНЕНО(Ф.2-АПК Лист2 разд.1 E23)</t>
  </si>
  <si>
    <t>(ЗНАЧЕНИЕ ЗАПОЛНЕНО(Ф.2-АПК Лист2 разд.1 E24)  И Ф.2-АПК Лист2 разд.1 E24&gt;0) ИЛИ ЗНАЧЕНИЕ НЕ ЗАПОЛНЕНО(Ф.2-АПК Лист2 разд.1 E24)</t>
  </si>
  <si>
    <t>(ЗНАЧЕНИЕ ЗАПОЛНЕНО(Ф.2-АПК Лист2 разд.1 E25)  И Ф.2-АПК Лист2 разд.1 E25&gt;0) ИЛИ ЗНАЧЕНИЕ НЕ ЗАПОЛНЕНО(Ф.2-АПК Лист2 разд.1 E25)</t>
  </si>
  <si>
    <t>(ЗНАЧЕНИЕ ЗАПОЛНЕНО(Ф.2-АПК Лист2 разд.1 E26)  И Ф.2-АПК Лист2 разд.1 E26&gt;0) ИЛИ ЗНАЧЕНИЕ НЕ ЗАПОЛНЕНО(Ф.2-АПК Лист2 разд.1 E26)</t>
  </si>
  <si>
    <t>(ЗНАЧЕНИЕ ЗАПОЛНЕНО(Ф.2-АПК Лист2 разд.1 E27)  И Ф.2-АПК Лист2 разд.1 E27&gt;0) ИЛИ ЗНАЧЕНИЕ НЕ ЗАПОЛНЕНО(Ф.2-АПК Лист2 разд.1 E27)</t>
  </si>
  <si>
    <t>(ЗНАЧЕНИЕ ЗАПОЛНЕНО(Ф.2-АПК Лист2 разд.1 E28)  И Ф.2-АПК Лист2 разд.1 E28&gt;0) ИЛИ ЗНАЧЕНИЕ НЕ ЗАПОЛНЕНО(Ф.2-АПК Лист2 разд.1 E28)</t>
  </si>
  <si>
    <t>(ЗНАЧЕНИЕ ЗАПОЛНЕНО(Ф.2-АПК Лист2 разд.1 E30)  И Ф.2-АПК Лист2 разд.1 E30&gt;0) ИЛИ ЗНАЧЕНИЕ НЕ ЗАПОЛНЕНО(Ф.2-АПК Лист2 разд.1 E30)</t>
  </si>
  <si>
    <t>(ЗНАЧЕНИЕ ЗАПОЛНЕНО(Ф.2-АПК Лист2 разд.1 E31)  И Ф.2-АПК Лист2 разд.1 E31&gt;0) ИЛИ ЗНАЧЕНИЕ НЕ ЗАПОЛНЕНО(Ф.2-АПК Лист2 разд.1 E31)</t>
  </si>
  <si>
    <t>(ЗНАЧЕНИЕ ЗАПОЛНЕНО(Ф.2-АПК Лист2 разд.1 E32)  И Ф.2-АПК Лист2 разд.1 E32&gt;0) ИЛИ ЗНАЧЕНИЕ НЕ ЗАПОЛНЕНО(Ф.2-АПК Лист2 разд.1 E32)</t>
  </si>
  <si>
    <t>(ЗНАЧЕНИЕ ЗАПОЛНЕНО(Ф.2-АПК Лист2 разд.1 E33)  И Ф.2-АПК Лист2 разд.1 E33&gt;0) ИЛИ ЗНАЧЕНИЕ НЕ ЗАПОЛНЕНО(Ф.2-АПК Лист2 разд.1 E33)</t>
  </si>
  <si>
    <t>(ЗНАЧЕНИЕ ЗАПОЛНЕНО(Ф.2-АПК Лист2 разд.1 E34)  И Ф.2-АПК Лист2 разд.1 E34&gt;0) ИЛИ ЗНАЧЕНИЕ НЕ ЗАПОЛНЕНО(Ф.2-АПК Лист2 разд.1 E34)</t>
  </si>
  <si>
    <t>(ЗНАЧЕНИЕ ЗАПОЛНЕНО(Ф.2-АПК Лист2 разд.1 E36)  И Ф.2-АПК Лист2 разд.1 E36&gt;0) ИЛИ ЗНАЧЕНИЕ НЕ ЗАПОЛНЕНО(Ф.2-АПК Лист2 разд.1 E36)</t>
  </si>
  <si>
    <t>(ЗНАЧЕНИЕ ЗАПОЛНЕНО(Ф.2-АПК Лист2 разд.1 E37)  И Ф.2-АПК Лист2 разд.1 E37&gt;0) ИЛИ ЗНАЧЕНИЕ НЕ ЗАПОЛНЕНО(Ф.2-АПК Лист2 разд.1 E37)</t>
  </si>
  <si>
    <t>(ЗНАЧЕНИЕ ЗАПОЛНЕНО(Ф.2-АПК Лист2 разд.1 E38)  И Ф.2-АПК Лист2 разд.1 E38&gt;0) ИЛИ ЗНАЧЕНИЕ НЕ ЗАПОЛНЕНО(Ф.2-АПК Лист2 разд.1 E38)</t>
  </si>
  <si>
    <t>(ЗНАЧЕНИЕ ЗАПОЛНЕНО(Ф.2-АПК Лист2 разд.1 E39)  И Ф.2-АПК Лист2 разд.1 E39&gt;0) ИЛИ ЗНАЧЕНИЕ НЕ ЗАПОЛНЕНО(Ф.2-АПК Лист2 разд.1 E39)</t>
  </si>
  <si>
    <t>(ЗНАЧЕНИЕ ЗАПОЛНЕНО(Ф.2-АПК Лист2 разд.1 F8)  И Ф.2-АПК Лист2 разд.1 F8&gt;0) ИЛИ ЗНАЧЕНИЕ НЕ ЗАПОЛНЕНО(Ф.2-АПК Лист2 разд.1 F8)</t>
  </si>
  <si>
    <t>(ЗНАЧЕНИЕ ЗАПОЛНЕНО(Ф.2-АПК Лист2 разд.1 F9)  И Ф.2-АПК Лист2 разд.1 F9&gt;0) ИЛИ ЗНАЧЕНИЕ НЕ ЗАПОЛНЕНО(Ф.2-АПК Лист2 разд.1 F9)</t>
  </si>
  <si>
    <t>(ЗНАЧЕНИЕ ЗАПОЛНЕНО(Ф.2-АПК Лист2 разд.1 F10)  И Ф.2-АПК Лист2 разд.1 F10&gt;0) ИЛИ ЗНАЧЕНИЕ НЕ ЗАПОЛНЕНО(Ф.2-АПК Лист2 разд.1 F10)</t>
  </si>
  <si>
    <t>(ЗНАЧЕНИЕ ЗАПОЛНЕНО(Ф.2-АПК Лист2 разд.1 F11)  И Ф.2-АПК Лист2 разд.1 F11&gt;0) ИЛИ ЗНАЧЕНИЕ НЕ ЗАПОЛНЕНО(Ф.2-АПК Лист2 разд.1 F11)</t>
  </si>
  <si>
    <t>(ЗНАЧЕНИЕ ЗАПОЛНЕНО(Ф.2-АПК Лист2 разд.1 F12)  И Ф.2-АПК Лист2 разд.1 F12&gt;0) ИЛИ ЗНАЧЕНИЕ НЕ ЗАПОЛНЕНО(Ф.2-АПК Лист2 разд.1 F12)</t>
  </si>
  <si>
    <t>(ЗНАЧЕНИЕ ЗАПОЛНЕНО(Ф.2-АПК Лист2 разд.1 F13)  И Ф.2-АПК Лист2 разд.1 F13&gt;0) ИЛИ ЗНАЧЕНИЕ НЕ ЗАПОЛНЕНО(Ф.2-АПК Лист2 разд.1 F13)</t>
  </si>
  <si>
    <t>(ЗНАЧЕНИЕ ЗАПОЛНЕНО(Ф.2-АПК Лист2 разд.1 F14)  И Ф.2-АПК Лист2 разд.1 F14&gt;0) ИЛИ ЗНАЧЕНИЕ НЕ ЗАПОЛНЕНО(Ф.2-АПК Лист2 разд.1 F14)</t>
  </si>
  <si>
    <t>(ЗНАЧЕНИЕ ЗАПОЛНЕНО(Ф.2-АПК Лист2 разд.1 F16)  И Ф.2-АПК Лист2 разд.1 F16&gt;0) ИЛИ ЗНАЧЕНИЕ НЕ ЗАПОЛНЕНО(Ф.2-АПК Лист2 разд.1 F16)</t>
  </si>
  <si>
    <t>(ЗНАЧЕНИЕ ЗАПОЛНЕНО(Ф.2-АПК Лист2 разд.1 F17)  И Ф.2-АПК Лист2 разд.1 F17&gt;0) ИЛИ ЗНАЧЕНИЕ НЕ ЗАПОЛНЕНО(Ф.2-АПК Лист2 разд.1 F17)</t>
  </si>
  <si>
    <t>(ЗНАЧЕНИЕ ЗАПОЛНЕНО(Ф.2-АПК Лист2 разд.1 F18)  И Ф.2-АПК Лист2 разд.1 F18&gt;0) ИЛИ ЗНАЧЕНИЕ НЕ ЗАПОЛНЕНО(Ф.2-АПК Лист2 разд.1 F18)</t>
  </si>
  <si>
    <t>(ЗНАЧЕНИЕ ЗАПОЛНЕНО(Ф.2-АПК Лист2 разд.1 F19)  И Ф.2-АПК Лист2 разд.1 F19&gt;0) ИЛИ ЗНАЧЕНИЕ НЕ ЗАПОЛНЕНО(Ф.2-АПК Лист2 разд.1 F19)</t>
  </si>
  <si>
    <t>(ЗНАЧЕНИЕ ЗАПОЛНЕНО(Ф.2-АПК Лист2 разд.1 F20)  И Ф.2-АПК Лист2 разд.1 F20&gt;0) ИЛИ ЗНАЧЕНИЕ НЕ ЗАПОЛНЕНО(Ф.2-АПК Лист2 разд.1 F20)</t>
  </si>
  <si>
    <t>(ЗНАЧЕНИЕ ЗАПОЛНЕНО(Ф.2-АПК Лист2 разд.1 F21)  И Ф.2-АПК Лист2 разд.1 F21&gt;0) ИЛИ ЗНАЧЕНИЕ НЕ ЗАПОЛНЕНО(Ф.2-АПК Лист2 разд.1 F21)</t>
  </si>
  <si>
    <t>((ЗНАЧЕНИЕ ЗАПОЛНЕНО(Ф.2-АПК Лист2 разд.2 E58)  И Ф.2-АПК Лист2 разд.2 E58&gt;0)) ИЛИ ЗНАЧЕНИЕ НЕ ЗАПОЛНЕНО(Ф.2-АПК Лист2 разд.2 E58)</t>
  </si>
  <si>
    <t>((ЗНАЧЕНИЕ ЗАПОЛНЕНО(Ф.2-АПК Лист2 разд.2 E60)  И Ф.2-АПК Лист2 разд.2 E60&gt;0)) ИЛИ ЗНАЧЕНИЕ НЕ ЗАПОЛНЕНО(Ф.2-АПК Лист2 разд.2 E60)</t>
  </si>
  <si>
    <t>((ЗНАЧЕНИЕ ЗАПОЛНЕНО(Ф.2-АПК Лист2 разд.2 E61)  И Ф.2-АПК Лист2 разд.2 E61&gt;0)) ИЛИ ЗНАЧЕНИЕ НЕ ЗАПОЛНЕНО(Ф.2-АПК Лист2 разд.2 E61)</t>
  </si>
  <si>
    <t>((ЗНАЧЕНИЕ ЗАПОЛНЕНО(Ф.2-АПК Лист2 разд.3 C67)  И Ф.2-АПК Лист2 разд.3 C67&gt;0)) ИЛИ ЗНАЧЕНИЕ НЕ ЗАПОЛНЕНО(Ф.2-АПК Лист2 разд.3 C67)</t>
  </si>
  <si>
    <t>Раздел 3. Значение любой ячейки должно быть больше 0 или ячейка не заполняется (0 не ставить)</t>
  </si>
  <si>
    <t>((ЗНАЧЕНИЕ ЗАПОЛНЕНО(Ф.2-АПК Лист2 разд.3 C68)  И Ф.2-АПК Лист2 разд.3 C68&gt;0)) ИЛИ ЗНАЧЕНИЕ НЕ ЗАПОЛНЕНО(Ф.2-АПК Лист2 разд.3 C68)</t>
  </si>
  <si>
    <t>((ЗНАЧЕНИЕ ЗАПОЛНЕНО(Ф.2-АПК Лист2 разд.3 C69)  И Ф.2-АПК Лист2 разд.3 C69&gt;0)) ИЛИ ЗНАЧЕНИЕ НЕ ЗАПОЛНЕНО(Ф.2-АПК Лист2 разд.3 C69)</t>
  </si>
  <si>
    <t>((ЗНАЧЕНИЕ ЗАПОЛНЕНО(Ф.2-АПК Лист2 разд.3 C70)  И Ф.2-АПК Лист2 разд.3 C70&gt;0)) ИЛИ ЗНАЧЕНИЕ НЕ ЗАПОЛНЕНО(Ф.2-АПК Лист2 разд.3 C70)</t>
  </si>
  <si>
    <t>((ЗНАЧЕНИЕ ЗАПОЛНЕНО(Ф.2-АПК Лист2 разд.3 C71)  И Ф.2-АПК Лист2 разд.3 C71&gt;0)) ИЛИ ЗНАЧЕНИЕ НЕ ЗАПОЛНЕНО(Ф.2-АПК Лист2 разд.3 C71)</t>
  </si>
  <si>
    <t>((ЗНАЧЕНИЕ ЗАПОЛНЕНО(Ф.2-АПК Лист2 разд.3 C72)  И Ф.2-АПК Лист2 разд.3 C72&gt;0)) ИЛИ ЗНАЧЕНИЕ НЕ ЗАПОЛНЕНО(Ф.2-АПК Лист2 разд.3 C72)</t>
  </si>
  <si>
    <t>((ЗНАЧЕНИЕ ЗАПОЛНЕНО(Ф.2-АПК Лист2 разд.3 C73)  И Ф.2-АПК Лист2 разд.3 C73&gt;0)) ИЛИ ЗНАЧЕНИЕ НЕ ЗАПОЛНЕНО(Ф.2-АПК Лист2 разд.3 C73)</t>
  </si>
  <si>
    <t>((ЗНАЧЕНИЕ ЗАПОЛНЕНО(Ф.2-АПК Лист2 разд.3 C74)  И Ф.2-АПК Лист2 разд.3 C74&gt;0)) ИЛИ ЗНАЧЕНИЕ НЕ ЗАПОЛНЕНО(Ф.2-АПК Лист2 разд.3 C74)</t>
  </si>
  <si>
    <t>((ЗНАЧЕНИЕ ЗАПОЛНЕНО(Ф.2-АПК Лист2 разд.3 C75)  И Ф.2-АПК Лист2 разд.3 C75&gt;0)) ИЛИ ЗНАЧЕНИЕ НЕ ЗАПОЛНЕНО(Ф.2-АПК Лист2 разд.3 C75)</t>
  </si>
  <si>
    <t>((ЗНАЧЕНИЕ ЗАПОЛНЕНО(Ф.2-АПК Лист2 разд.3 C76)  И Ф.2-АПК Лист2 разд.3 C76&gt;0)) ИЛИ ЗНАЧЕНИЕ НЕ ЗАПОЛНЕНО(Ф.2-АПК Лист2 разд.3 C76)</t>
  </si>
  <si>
    <t>((ЗНАЧЕНИЕ ЗАПОЛНЕНО(Ф.2-АПК Лист2 разд.3 C77)  И Ф.2-АПК Лист2 разд.3 C77&gt;0)) ИЛИ ЗНАЧЕНИЕ НЕ ЗАПОЛНЕНО(Ф.2-АПК Лист2 разд.3 C77)</t>
  </si>
  <si>
    <t>((ЗНАЧЕНИЕ ЗАПОЛНЕНО(Ф.2-АПК Лист2 разд.3 C78)  И Ф.2-АПК Лист2 разд.3 C78&gt;0)) ИЛИ ЗНАЧЕНИЕ НЕ ЗАПОЛНЕНО(Ф.2-АПК Лист2 разд.3 C78)</t>
  </si>
  <si>
    <t>((ЗНАЧЕНИЕ ЗАПОЛНЕНО(Ф.2-АПК Лист2 разд.3 C79)  И Ф.2-АПК Лист2 разд.3 C79&gt;0)) ИЛИ ЗНАЧЕНИЕ НЕ ЗАПОЛНЕНО(Ф.2-АПК Лист2 разд.3 C79)</t>
  </si>
  <si>
    <t>((ЗНАЧЕНИЕ ЗАПОЛНЕНО(Ф.2-АПК Лист2 разд.3 C80)  И Ф.2-АПК Лист2 разд.3 C80&gt;0)) ИЛИ ЗНАЧЕНИЕ НЕ ЗАПОЛНЕНО(Ф.2-АПК Лист2 разд.3 C80)</t>
  </si>
  <si>
    <t>((ЗНАЧЕНИЕ ЗАПОЛНЕНО(Ф.2-АПК Лист2 разд.3 C81)  И Ф.2-АПК Лист2 разд.3 C81&gt;0)) ИЛИ ЗНАЧЕНИЕ НЕ ЗАПОЛНЕНО(Ф.2-АПК Лист2 разд.3 C81)</t>
  </si>
  <si>
    <t>((ЗНАЧЕНИЕ ЗАПОЛНЕНО(Ф.2-АПК Лист2 разд.3 C82)  И Ф.2-АПК Лист2 разд.3 C82&gt;0)) ИЛИ ЗНАЧЕНИЕ НЕ ЗАПОЛНЕНО(Ф.2-АПК Лист2 разд.3 C82)</t>
  </si>
  <si>
    <t>((ЗНАЧЕНИЕ ЗАПОЛНЕНО(Ф.2-АПК Лист2 разд.3 D67)  И Ф.2-АПК Лист2 разд.3 D67&gt;0)) ИЛИ ЗНАЧЕНИЕ НЕ ЗАПОЛНЕНО(Ф.2-АПК Лист2 разд.3 D67)</t>
  </si>
  <si>
    <t>((ЗНАЧЕНИЕ ЗАПОЛНЕНО(Ф.2-АПК Лист2 разд.3 D68)  И Ф.2-АПК Лист2 разд.3 D68&gt;0)) ИЛИ ЗНАЧЕНИЕ НЕ ЗАПОЛНЕНО(Ф.2-АПК Лист2 разд.3 D68)</t>
  </si>
  <si>
    <t>((ЗНАЧЕНИЕ ЗАПОЛНЕНО(Ф.2-АПК Лист2 разд.3 D69)  И Ф.2-АПК Лист2 разд.3 D69&gt;0)) ИЛИ ЗНАЧЕНИЕ НЕ ЗАПОЛНЕНО(Ф.2-АПК Лист2 разд.3 D69)</t>
  </si>
  <si>
    <t>((ЗНАЧЕНИЕ ЗАПОЛНЕНО(Ф.2-АПК Лист2 разд.3 D70)  И Ф.2-АПК Лист2 разд.3 D70&gt;0)) ИЛИ ЗНАЧЕНИЕ НЕ ЗАПОЛНЕНО(Ф.2-АПК Лист2 разд.3 D70)</t>
  </si>
  <si>
    <t>((ЗНАЧЕНИЕ ЗАПОЛНЕНО(Ф.2-АПК Лист2 разд.3 D71)  И Ф.2-АПК Лист2 разд.3 D71&gt;0)) ИЛИ ЗНАЧЕНИЕ НЕ ЗАПОЛНЕНО(Ф.2-АПК Лист2 разд.3 D71)</t>
  </si>
  <si>
    <t>((ЗНАЧЕНИЕ ЗАПОЛНЕНО(Ф.2-АПК Лист2 разд.3 D72)  И Ф.2-АПК Лист2 разд.3 D72&gt;0)) ИЛИ ЗНАЧЕНИЕ НЕ ЗАПОЛНЕНО(Ф.2-АПК Лист2 разд.3 D72)</t>
  </si>
  <si>
    <t>(ЗНАЧЕНИЕ ЗАПОЛНЕНО(Ф.2-АПК Лист2 разд.1 G25)  И Ф.2-АПК Лист2 разд.1 G25&gt;0) ИЛИ ЗНАЧЕНИЕ НЕ ЗАПОЛНЕНО(Ф.2-АПК Лист2 разд.1 G25)</t>
  </si>
  <si>
    <t>(ЗНАЧЕНИЕ ЗАПОЛНЕНО(Ф.2-АПК Лист2 разд.1 G26)  И Ф.2-АПК Лист2 разд.1 G26&gt;0) ИЛИ ЗНАЧЕНИЕ НЕ ЗАПОЛНЕНО(Ф.2-АПК Лист2 разд.1 G26)</t>
  </si>
  <si>
    <t>(ЗНАЧЕНИЕ ЗАПОЛНЕНО(Ф.2-АПК Лист2 разд.1 G27)  И Ф.2-АПК Лист2 разд.1 G27&gt;0) ИЛИ ЗНАЧЕНИЕ НЕ ЗАПОЛНЕНО(Ф.2-АПК Лист2 разд.1 G27)</t>
  </si>
  <si>
    <t>(ЗНАЧЕНИЕ ЗАПОЛНЕНО(Ф.2-АПК Лист2 разд.1 G28)  И Ф.2-АПК Лист2 разд.1 G28&gt;0) ИЛИ ЗНАЧЕНИЕ НЕ ЗАПОЛНЕНО(Ф.2-АПК Лист2 разд.1 G28)</t>
  </si>
  <si>
    <t>(ЗНАЧЕНИЕ ЗАПОЛНЕНО(Ф.2-АПК Лист2 разд.1 G30)  И Ф.2-АПК Лист2 разд.1 G30&gt;0) ИЛИ ЗНАЧЕНИЕ НЕ ЗАПОЛНЕНО(Ф.2-АПК Лист2 разд.1 G30)</t>
  </si>
  <si>
    <t>(ЗНАЧЕНИЕ ЗАПОЛНЕНО(Ф.2-АПК Лист2 разд.1 G31)  И Ф.2-АПК Лист2 разд.1 G31&gt;0) ИЛИ ЗНАЧЕНИЕ НЕ ЗАПОЛНЕНО(Ф.2-АПК Лист2 разд.1 G31)</t>
  </si>
  <si>
    <t>(ЗНАЧЕНИЕ ЗАПОЛНЕНО(Ф.2-АПК Лист2 разд.1 G32)  И Ф.2-АПК Лист2 разд.1 G32&gt;0) ИЛИ ЗНАЧЕНИЕ НЕ ЗАПОЛНЕНО(Ф.2-АПК Лист2 разд.1 G32)</t>
  </si>
  <si>
    <t>(ЗНАЧЕНИЕ ЗАПОЛНЕНО(Ф.2-АПК Лист2 разд.1 G33)  И Ф.2-АПК Лист2 разд.1 G33&gt;0) ИЛИ ЗНАЧЕНИЕ НЕ ЗАПОЛНЕНО(Ф.2-АПК Лист2 разд.1 G33)</t>
  </si>
  <si>
    <t>(ЗНАЧЕНИЕ ЗАПОЛНЕНО(Ф.2-АПК Лист2 разд.1 G34)  И Ф.2-АПК Лист2 разд.1 G34&gt;0) ИЛИ ЗНАЧЕНИЕ НЕ ЗАПОЛНЕНО(Ф.2-АПК Лист2 разд.1 G34)</t>
  </si>
  <si>
    <t>(ЗНАЧЕНИЕ ЗАПОЛНЕНО(Ф.2-АПК Лист2 разд.1 G36)  И Ф.2-АПК Лист2 разд.1 G36&gt;0) ИЛИ ЗНАЧЕНИЕ НЕ ЗАПОЛНЕНО(Ф.2-АПК Лист2 разд.1 G36)</t>
  </si>
  <si>
    <t>(ЗНАЧЕНИЕ ЗАПОЛНЕНО(Ф.2-АПК Лист2 разд.1 G37)  И Ф.2-АПК Лист2 разд.1 G37&gt;0) ИЛИ ЗНАЧЕНИЕ НЕ ЗАПОЛНЕНО(Ф.2-АПК Лист2 разд.1 G37)</t>
  </si>
  <si>
    <t>(ЗНАЧЕНИЕ ЗАПОЛНЕНО(Ф.2-АПК Лист2 разд.1 G38)  И Ф.2-АПК Лист2 разд.1 G38&gt;0) ИЛИ ЗНАЧЕНИЕ НЕ ЗАПОЛНЕНО(Ф.2-АПК Лист2 разд.1 G38)</t>
  </si>
  <si>
    <t>(ЗНАЧЕНИЕ ЗАПОЛНЕНО(Ф.2-АПК Лист2 разд.1 G39)  И Ф.2-АПК Лист2 разд.1 G39&gt;0) ИЛИ ЗНАЧЕНИЕ НЕ ЗАПОЛНЕНО(Ф.2-АПК Лист2 разд.1 G39)</t>
  </si>
  <si>
    <t>((ЗНАЧЕНИЕ ЗАПОЛНЕНО(Ф.2-АПК Лист2 разд.2 C47)  И Ф.2-АПК Лист2 разд.2 C47&gt;0)) ИЛИ ЗНАЧЕНИЕ НЕ ЗАПОЛНЕНО(Ф.2-АПК Лист2 разд.2 C47)</t>
  </si>
  <si>
    <t>Раздел 2. Значение любой ячейки должно быть больше 0 или ячейка не заполняется (0 не ставить)</t>
  </si>
  <si>
    <t>((ЗНАЧЕНИЕ ЗАПОЛНЕНО(Ф.2-АПК Лист2 разд.2 C48)  И Ф.2-АПК Лист2 разд.2 C48&gt;0)) ИЛИ ЗНАЧЕНИЕ НЕ ЗАПОЛНЕНО(Ф.2-АПК Лист2 разд.2 C48)</t>
  </si>
  <si>
    <t>((ЗНАЧЕНИЕ ЗАПОЛНЕНО(Ф.2-АПК Лист2 разд.2 C49)  И Ф.2-АПК Лист2 разд.2 C49&gt;0)) ИЛИ ЗНАЧЕНИЕ НЕ ЗАПОЛНЕНО(Ф.2-АПК Лист2 разд.2 C49)</t>
  </si>
  <si>
    <t>((ЗНАЧЕНИЕ ЗАПОЛНЕНО(Ф.2-АПК Лист2 разд.2 C50)  И Ф.2-АПК Лист2 разд.2 C50&gt;0)) ИЛИ ЗНАЧЕНИЕ НЕ ЗАПОЛНЕНО(Ф.2-АПК Лист2 разд.2 C50)</t>
  </si>
  <si>
    <t>((ЗНАЧЕНИЕ ЗАПОЛНЕНО(Ф.2-АПК Лист2 разд.2 C51)  И Ф.2-АПК Лист2 разд.2 C51&gt;0)) ИЛИ ЗНАЧЕНИЕ НЕ ЗАПОЛНЕНО(Ф.2-АПК Лист2 разд.2 C51)</t>
  </si>
  <si>
    <t>((ЗНАЧЕНИЕ ЗАПОЛНЕНО(Ф.2-АПК Лист2 разд.2 C52)  И Ф.2-АПК Лист2 разд.2 C52&gt;0)) ИЛИ ЗНАЧЕНИЕ НЕ ЗАПОЛНЕНО(Ф.2-АПК Лист2 разд.2 C52)</t>
  </si>
  <si>
    <t>((ЗНАЧЕНИЕ ЗАПОЛНЕНО(Ф.2-АПК Лист2 разд.2 C54)  И Ф.2-АПК Лист2 разд.2 C54&gt;0)) ИЛИ ЗНАЧЕНИЕ НЕ ЗАПОЛНЕНО(Ф.2-АПК Лист2 разд.2 C54)</t>
  </si>
  <si>
    <t>((ЗНАЧЕНИЕ ЗАПОЛНЕНО(Ф.2-АПК Лист2 разд.2 C55)  И Ф.2-АПК Лист2 разд.2 C55&gt;0)) ИЛИ ЗНАЧЕНИЕ НЕ ЗАПОЛНЕНО(Ф.2-АПК Лист2 разд.2 C55)</t>
  </si>
  <si>
    <t>((ЗНАЧЕНИЕ ЗАПОЛНЕНО(Ф.2-АПК Лист2 разд.2 C57)  И Ф.2-АПК Лист2 разд.2 C57&gt;0)) ИЛИ ЗНАЧЕНИЕ НЕ ЗАПОЛНЕНО(Ф.2-АПК Лист2 разд.2 C57)</t>
  </si>
  <si>
    <t>((ЗНАЧЕНИЕ ЗАПОЛНЕНО(Ф.2-АПК Лист2 разд.2 C58)  И Ф.2-АПК Лист2 разд.2 C58&gt;0)) ИЛИ ЗНАЧЕНИЕ НЕ ЗАПОЛНЕНО(Ф.2-АПК Лист2 разд.2 C58)</t>
  </si>
  <si>
    <t>((ЗНАЧЕНИЕ ЗАПОЛНЕНО(Ф.2-АПК Лист2 разд.2 C60)  И Ф.2-АПК Лист2 разд.2 C60&gt;0)) ИЛИ ЗНАЧЕНИЕ НЕ ЗАПОЛНЕНО(Ф.2-АПК Лист2 разд.2 C60)</t>
  </si>
  <si>
    <t>((ЗНАЧЕНИЕ ЗАПОЛНЕНО(Ф.2-АПК Лист2 разд.2 C61)  И Ф.2-АПК Лист2 разд.2 C61&gt;0)) ИЛИ ЗНАЧЕНИЕ НЕ ЗАПОЛНЕНО(Ф.2-АПК Лист2 разд.2 C61)</t>
  </si>
  <si>
    <t>((ЗНАЧЕНИЕ ЗАПОЛНЕНО(Ф.2-АПК Лист2 разд.2 D47)  И Ф.2-АПК Лист2 разд.2 D47&gt;0)) ИЛИ ЗНАЧЕНИЕ НЕ ЗАПОЛНЕНО(Ф.2-АПК Лист2 разд.2 D47)</t>
  </si>
  <si>
    <t>((ЗНАЧЕНИЕ ЗАПОЛНЕНО(Ф.2-АПК Лист2 разд.2 D48)  И Ф.2-АПК Лист2 разд.2 D48&gt;0)) ИЛИ ЗНАЧЕНИЕ НЕ ЗАПОЛНЕНО(Ф.2-АПК Лист2 разд.2 D48)</t>
  </si>
  <si>
    <t>((ЗНАЧЕНИЕ ЗАПОЛНЕНО(Ф.2-АПК Лист2 разд.2 D49)  И Ф.2-АПК Лист2 разд.2 D49&gt;0)) ИЛИ ЗНАЧЕНИЕ НЕ ЗАПОЛНЕНО(Ф.2-АПК Лист2 разд.2 D49)</t>
  </si>
  <si>
    <t>((ЗНАЧЕНИЕ ЗАПОЛНЕНО(Ф.2-АПК Лист2 разд.2 D50)  И Ф.2-АПК Лист2 разд.2 D50&gt;0)) ИЛИ ЗНАЧЕНИЕ НЕ ЗАПОЛНЕНО(Ф.2-АПК Лист2 разд.2 D50)</t>
  </si>
  <si>
    <t>((ЗНАЧЕНИЕ ЗАПОЛНЕНО(Ф.2-АПК Лист2 разд.2 D51)  И Ф.2-АПК Лист2 разд.2 D51&gt;0)) ИЛИ ЗНАЧЕНИЕ НЕ ЗАПОЛНЕНО(Ф.2-АПК Лист2 разд.2 D51)</t>
  </si>
  <si>
    <t>((ЗНАЧЕНИЕ ЗАПОЛНЕНО(Ф.2-АПК Лист2 разд.2 D52)  И Ф.2-АПК Лист2 разд.2 D52&gt;0)) ИЛИ ЗНАЧЕНИЕ НЕ ЗАПОЛНЕНО(Ф.2-АПК Лист2 разд.2 D52)</t>
  </si>
  <si>
    <t>((ЗНАЧЕНИЕ ЗАПОЛНЕНО(Ф.2-АПК Лист2 разд.2 D54)  И Ф.2-АПК Лист2 разд.2 D54&gt;0)) ИЛИ ЗНАЧЕНИЕ НЕ ЗАПОЛНЕНО(Ф.2-АПК Лист2 разд.2 D54)</t>
  </si>
  <si>
    <t>((ЗНАЧЕНИЕ ЗАПОЛНЕНО(Ф.2-АПК Лист2 разд.2 D55)  И Ф.2-АПК Лист2 разд.2 D55&gt;0)) ИЛИ ЗНАЧЕНИЕ НЕ ЗАПОЛНЕНО(Ф.2-АПК Лист2 разд.2 D55)</t>
  </si>
  <si>
    <t>Ф.2-АПК Лист2 разд.3 D82&lt;=Ф.2-АПК Лист2 разд.3 E82</t>
  </si>
  <si>
    <t>Ф.2-АПК Лист2 разд.4 D89&lt;=Ф.2-АПК Лист2 разд.4 E89</t>
  </si>
  <si>
    <t>Ф.2-АПК Лист2 разд.4 D90&lt;=Ф.2-АПК Лист2 разд.4 E90</t>
  </si>
  <si>
    <t>Ф.2-АПК Лист2 разд.4 D91&lt;=Ф.2-АПК Лист2 разд.4 E91</t>
  </si>
  <si>
    <t>Ф.2-АПК Лист2 разд.4 D92&lt;=Ф.2-АПК Лист2 разд.4 E92</t>
  </si>
  <si>
    <t>Ф.2-АПК Лист2 разд.4 D93&lt;=Ф.2-АПК Лист2 разд.4 E93</t>
  </si>
  <si>
    <t>Ф.2-АПК Лист2 разд.4 D94&lt;=Ф.2-АПК Лист2 разд.4 E94</t>
  </si>
  <si>
    <t>Ф.2-АПК Лист2 разд.4 D95&lt;=Ф.2-АПК Лист2 разд.4 E95</t>
  </si>
  <si>
    <t>Ф.2-АПК Лист2 разд.4 D96&lt;=Ф.2-АПК Лист2 разд.4 E96</t>
  </si>
  <si>
    <t>Ф.2-АПК Лист2 разд.4 D97&lt;=Ф.2-АПК Лист2 разд.4 E97</t>
  </si>
  <si>
    <t>Ф.2-АПК Лист2 разд.4 D98&lt;=Ф.2-АПК Лист2 разд.4 E98</t>
  </si>
  <si>
    <t>Ф.2-АПК Лист2 разд.4 D100&lt;=Ф.2-АПК Лист2 разд.4 E100</t>
  </si>
  <si>
    <t>Ф.2-АПК Лист2 разд.4 D101&lt;=Ф.2-АПК Лист2 разд.4 E101</t>
  </si>
  <si>
    <t>Ф.2-АПК Лист2 разд.4 D102&lt;=Ф.2-АПК Лист2 разд.4 E102</t>
  </si>
  <si>
    <t>(Ф.2-АПК Лист2 разд.2 E51&gt;=10000 И Ф.2-АПК Лист2 разд.2 E51&lt;100000) ИЛИ ЗНАЧЕНИЕ НЕ ЗАПОЛНЕНО(Ф.2-АПК Лист2 разд.2 E51)</t>
  </si>
  <si>
    <t>(Ф.2-АПК Лист2 разд.2 E52&gt;=10000 И Ф.2-АПК Лист2 разд.2 E52&lt;100000) ИЛИ ЗНАЧЕНИЕ НЕ ЗАПОЛНЕНО(Ф.2-АПК Лист2 разд.2 E52)</t>
  </si>
  <si>
    <t>(Ф.2-АПК Лист2 разд.2 D58&gt;=1000 И Ф.2-АПК Лист2 разд.2 D58&lt;=10000) ИЛИ ЗНАЧЕНИЕ НЕ ЗАПОЛНЕНО(Ф.2-АПК Лист2 разд.2 D58)</t>
  </si>
  <si>
    <t>(Ф.2-АПК Лист2 разд.2 E58&gt;=1000 И Ф.2-АПК Лист2 разд.2 E58&lt;=10000) ИЛИ ЗНАЧЕНИЕ НЕ ЗАПОЛНЕНО(Ф.2-АПК Лист2 разд.2 E58)</t>
  </si>
  <si>
    <t>(Ф.2-АПК Лист2 разд.2 D57&gt;=1000 И Ф.2-АПК Лист2 разд.2 D57&lt;=20000) ИЛИ ЗНАЧЕНИЕ НЕ ЗАПОЛНЕНО(Ф.2-АПК Лист2 разд.2 D57)</t>
  </si>
  <si>
    <t>(Ф.2-АПК Лист2 разд.2 E57&gt;=1000 И Ф.2-АПК Лист2 разд.2 E57&lt;=20000) ИЛИ ЗНАЧЕНИЕ НЕ ЗАПОЛНЕНО(Ф.2-АПК Лист2 разд.2 E57)</t>
  </si>
  <si>
    <t>(ЗНАЧЕНИЕ ЗАПОЛНЕНО(Ф.2-АПК Лист2 разд.1 C8)  И Ф.2-АПК Лист2 разд.1 C8&gt;0) ИЛИ ЗНАЧЕНИЕ НЕ ЗАПОЛНЕНО(Ф.2-АПК Лист2 разд.1 C8)</t>
  </si>
  <si>
    <t>Раздел 1. Значение любой ячейки должно быть больше 0 или ячейка не заполняется (0 не ставить)</t>
  </si>
  <si>
    <t>(ЗНАЧЕНИЕ ЗАПОЛНЕНО(Ф.2-АПК Лист2 разд.1 C9)  И Ф.2-АПК Лист2 разд.1 C9&gt;0) ИЛИ ЗНАЧЕНИЕ НЕ ЗАПОЛНЕНО(Ф.2-АПК Лист2 разд.1 C9)</t>
  </si>
  <si>
    <t>(ЗНАЧЕНИЕ ЗАПОЛНЕНО(Ф.2-АПК Лист2 разд.1 C10)  И Ф.2-АПК Лист2 разд.1 C10&gt;0) ИЛИ ЗНАЧЕНИЕ НЕ ЗАПОЛНЕНО(Ф.2-АПК Лист2 разд.1 C10)</t>
  </si>
  <si>
    <t>(ЗНАЧЕНИЕ ЗАПОЛНЕНО(Ф.2-АПК Лист2 разд.1 C11)  И Ф.2-АПК Лист2 разд.1 C11&gt;0) ИЛИ ЗНАЧЕНИЕ НЕ ЗАПОЛНЕНО(Ф.2-АПК Лист2 разд.1 C11)</t>
  </si>
  <si>
    <t>(ЗНАЧЕНИЕ ЗАПОЛНЕНО(Ф.2-АПК Лист2 разд.1 C12)  И Ф.2-АПК Лист2 разд.1 C12&gt;0) ИЛИ ЗНАЧЕНИЕ НЕ ЗАПОЛНЕНО(Ф.2-АПК Лист2 разд.1 C12)</t>
  </si>
  <si>
    <t>(ЗНАЧЕНИЕ ЗАПОЛНЕНО(Ф.2-АПК Лист2 разд.1 C13)  И Ф.2-АПК Лист2 разд.1 C13&gt;0) ИЛИ ЗНАЧЕНИЕ НЕ ЗАПОЛНЕНО(Ф.2-АПК Лист2 разд.1 C13)</t>
  </si>
  <si>
    <t>(ЗНАЧЕНИЕ ЗАПОЛНЕНО(Ф.2-АПК Лист2 разд.1 C14)  И Ф.2-АПК Лист2 разд.1 C14&gt;0) ИЛИ ЗНАЧЕНИЕ НЕ ЗАПОЛНЕНО(Ф.2-АПК Лист2 разд.1 C14)</t>
  </si>
  <si>
    <t>(ЗНАЧЕНИЕ ЗАПОЛНЕНО(Ф.2-АПК Лист2 разд.1 C16)  И Ф.2-АПК Лист2 разд.1 C16&gt;0) ИЛИ ЗНАЧЕНИЕ НЕ ЗАПОЛНЕНО(Ф.2-АПК Лист2 разд.1 C16)</t>
  </si>
  <si>
    <t>(ЗНАЧЕНИЕ ЗАПОЛНЕНО(Ф.2-АПК Лист2 разд.1 C17)  И Ф.2-АПК Лист2 разд.1 C17&gt;0) ИЛИ ЗНАЧЕНИЕ НЕ ЗАПОЛНЕНО(Ф.2-АПК Лист2 разд.1 C17)</t>
  </si>
  <si>
    <t>(ЗНАЧЕНИЕ ЗАПОЛНЕНО(Ф.2-АПК Лист2 разд.1 C18)  И Ф.2-АПК Лист2 разд.1 C18&gt;0) ИЛИ ЗНАЧЕНИЕ НЕ ЗАПОЛНЕНО(Ф.2-АПК Лист2 разд.1 C18)</t>
  </si>
  <si>
    <t>(ЗНАЧЕНИЕ ЗАПОЛНЕНО(Ф.2-АПК Лист2 разд.1 C19)  И Ф.2-АПК Лист2 разд.1 C19&gt;0) ИЛИ ЗНАЧЕНИЕ НЕ ЗАПОЛНЕНО(Ф.2-АПК Лист2 разд.1 C19)</t>
  </si>
  <si>
    <t>(ЗНАЧЕНИЕ ЗАПОЛНЕНО(Ф.2-АПК Лист2 разд.1 C20)  И Ф.2-АПК Лист2 разд.1 C20&gt;0) ИЛИ ЗНАЧЕНИЕ НЕ ЗАПОЛНЕНО(Ф.2-АПК Лист2 разд.1 C20)</t>
  </si>
  <si>
    <t>(ЗНАЧЕНИЕ ЗАПОЛНЕНО(Ф.2-АПК Лист2 разд.1 C21)  И Ф.2-АПК Лист2 разд.1 C21&gt;0) ИЛИ ЗНАЧЕНИЕ НЕ ЗАПОЛНЕНО(Ф.2-АПК Лист2 разд.1 C21)</t>
  </si>
  <si>
    <t>(ЗНАЧЕНИЕ ЗАПОЛНЕНО(Ф.2-АПК Лист2 разд.1 C23)  И Ф.2-АПК Лист2 разд.1 C23&gt;0) ИЛИ ЗНАЧЕНИЕ НЕ ЗАПОЛНЕНО(Ф.2-АПК Лист2 разд.1 C23)</t>
  </si>
  <si>
    <t>(ЗНАЧЕНИЕ ЗАПОЛНЕНО(Ф.2-АПК Лист2 разд.1 C24)  И Ф.2-АПК Лист2 разд.1 C24&gt;0) ИЛИ ЗНАЧЕНИЕ НЕ ЗАПОЛНЕНО(Ф.2-АПК Лист2 разд.1 C24)</t>
  </si>
  <si>
    <t>(ЗНАЧЕНИЕ ЗАПОЛНЕНО(Ф.2-АПК Лист2 разд.1 C25)  И Ф.2-АПК Лист2 разд.1 C25&gt;0) ИЛИ ЗНАЧЕНИЕ НЕ ЗАПОЛНЕНО(Ф.2-АПК Лист2 разд.1 C25)</t>
  </si>
  <si>
    <t>(ЗНАЧЕНИЕ ЗАПОЛНЕНО(Ф.2-АПК Лист2 разд.1 C26)  И Ф.2-АПК Лист2 разд.1 C26&gt;0) ИЛИ ЗНАЧЕНИЕ НЕ ЗАПОЛНЕНО(Ф.2-АПК Лист2 разд.1 C26)</t>
  </si>
  <si>
    <t>(ЗНАЧЕНИЕ ЗАПОЛНЕНО(Ф.2-АПК Лист2 разд.1 C27)  И Ф.2-АПК Лист2 разд.1 C27&gt;0) ИЛИ ЗНАЧЕНИЕ НЕ ЗАПОЛНЕНО(Ф.2-АПК Лист2 разд.1 C27)</t>
  </si>
  <si>
    <t>(ЗНАЧЕНИЕ ЗАПОЛНЕНО(Ф.2-АПК Лист2 разд.1 C28)  И Ф.2-АПК Лист2 разд.1 C28&gt;0) ИЛИ ЗНАЧЕНИЕ НЕ ЗАПОЛНЕНО(Ф.2-АПК Лист2 разд.1 C28)</t>
  </si>
  <si>
    <t>(ЗНАЧЕНИЕ ЗАПОЛНЕНО(Ф.2-АПК Лист2 разд.1 C30)  И Ф.2-АПК Лист2 разд.1 C30&gt;0) ИЛИ ЗНАЧЕНИЕ НЕ ЗАПОЛНЕНО(Ф.2-АПК Лист2 разд.1 C30)</t>
  </si>
  <si>
    <t>(ЗНАЧЕНИЕ ЗАПОЛНЕНО(Ф.2-АПК Лист2 разд.1 C31)  И Ф.2-АПК Лист2 разд.1 C31&gt;0) ИЛИ ЗНАЧЕНИЕ НЕ ЗАПОЛНЕНО(Ф.2-АПК Лист2 разд.1 C31)</t>
  </si>
  <si>
    <t>(ЗНАЧЕНИЕ ЗАПОЛНЕНО(Ф.2-АПК Лист2 разд.1 C32)  И Ф.2-АПК Лист2 разд.1 C32&gt;0) ИЛИ ЗНАЧЕНИЕ НЕ ЗАПОЛНЕНО(Ф.2-АПК Лист2 разд.1 C32)</t>
  </si>
  <si>
    <t>Описание формулы</t>
  </si>
  <si>
    <t/>
  </si>
  <si>
    <t>Автомобили грузовые общего назначения (бортовые, шасси и фургоны)</t>
  </si>
  <si>
    <t>Тракторы сельскохозяйственные общего назначения</t>
  </si>
  <si>
    <t>Тракторы сельскохозяйственные универсально-пропашные</t>
  </si>
  <si>
    <t>Комбайны зерноуборочные</t>
  </si>
  <si>
    <t>СИСТЕМА ГОСУДАРСТВЕННОГО ИНФОМАЦИОННОГО ОБЕСПЕЧЕНИЯ В СФЕРЕ СЕЛЬСКОГО ХОЗЯЙСТВА</t>
  </si>
  <si>
    <t xml:space="preserve">Наименование отчитывающейся организации*: </t>
  </si>
  <si>
    <t>на</t>
  </si>
  <si>
    <t>г.</t>
  </si>
  <si>
    <t>Цена приобретения материально-технических ресурсов (цена приобретения МТР) тыс. руб. (код по ОКЕИ – 384) за тонну, тыс. л</t>
  </si>
  <si>
    <t>02511201</t>
  </si>
  <si>
    <t>02511202</t>
  </si>
  <si>
    <t>02511203</t>
  </si>
  <si>
    <t>02511204</t>
  </si>
  <si>
    <t>02511205</t>
  </si>
  <si>
    <t>02513001</t>
  </si>
  <si>
    <t>02531201</t>
  </si>
  <si>
    <t>02531401</t>
  </si>
  <si>
    <t>02521101</t>
  </si>
  <si>
    <t>03203101</t>
  </si>
  <si>
    <t>01100001</t>
  </si>
  <si>
    <t>01200001</t>
  </si>
  <si>
    <t xml:space="preserve">Порядок заполнения и представления формы </t>
  </si>
  <si>
    <t xml:space="preserve">            Органы исполнительной власти субъекта Российской Федерации (органы управления АПК субъекта Российской Федерации) организуют сбор отчетности от органов управления сельским хозяйством муниципальных образований в установленные сроки.</t>
  </si>
  <si>
    <t>1. Информация по форме № 2-АПК-цены «СВЕДЕНИЯ О ПРОВЕДЕНИИ ОБСЛЕДОВАНИЯ ЦЕН НА ОСНОВНЫЕ МАТЕРИАЛЬНО-ТЕХНИЧЕСКИЕ РЕСУРСЫ, ПРИОБРЕТЕННЫЕ СЕЛЬСКОХОЗЯЙСТВЕННЫМИ ОРГАНИЗАЦИЯМИ» служит для наблюдения за изменениями цен на отдельные виды материально-технических ресурсов (МТР).</t>
  </si>
  <si>
    <t xml:space="preserve">2. Форма № 2-АПК-цены включает 4 раздела: </t>
  </si>
  <si>
    <t>Раздел I. Сельскохозяйственная техника.</t>
  </si>
  <si>
    <t>Раздел II. Горючее и смазочные материалы, топливо, электроэнергия и теплоэнергия.</t>
  </si>
  <si>
    <t>Раздел III. Минеральные удобрения.</t>
  </si>
  <si>
    <t>Раздел IV. Средства защиты растений.</t>
  </si>
  <si>
    <t>3. Объектами сбора рыночной информации по ценам приобретения МТР являются сельскохозяйственные организации независимо от организационно-правовой формы хозяйствования и формы собственности.</t>
  </si>
  <si>
    <t>Тарифы на электроэнергию для сельскохозяйственных товаропроизводителей и теплоэнергию для теплично-парниковых хозяйств собираются рыночными репортерами у поставщиков энергии.</t>
  </si>
  <si>
    <t>4. Регистрация цен приобретения МТР проводится на технику и продукцию, приобретенную сельскохозяйственными организациями.</t>
  </si>
  <si>
    <t xml:space="preserve">5. Информация по ценам приобретения МТР собирается рыночными репортерами органов управления сельского хозяйства муниципальных образований по перечню материально-технических ресурсов, утвержденному Минсельхозом России, и по состоянию на 1-ое число отчетного месяца за предыдущий отчетный период. При сборе рыночной  информации по ценам приобретения МТР перечень может дополняться с учетом специфики муниципальных образований и субъектов РФ. </t>
  </si>
  <si>
    <t>6. Основанием для заполнения отчета по форме № 2-АПК-цены служит информация о ценах приобретения МТР, полученная путем опроса рыночными репортерами сельскохозяйственных организаций в отчетном периоде.</t>
  </si>
  <si>
    <t>6. Цены приобретения МТР приводятся с учетом налога на добавленную стоимость, расходов по транспортировке, экспедированию, погрузке и разгрузке.</t>
  </si>
  <si>
    <t>7. Орган управления сельского хозяйства муниципального образования представляет органу управления АПК субъекта РФ сводный отчет по ценам приобретения МТР в целом по муниципальному образованию по форме № 2-АПК-цены.</t>
  </si>
  <si>
    <t>8. Орган управления АПК субъекта РФ предоставляет Минсельхозу России сводный отчет по ценам приобретения МТР в целом по субъекту РФ по форме № 2-АПК-цены.</t>
  </si>
  <si>
    <t>Раздел I. Сведения о ценах на сельскохозяйственную технику.</t>
  </si>
  <si>
    <t>Цены приобретения сельскохозяйственной техники указываются в тыс. руб. с двумя десятичными знаками после запятой за единицу техники в базовой комплектации.</t>
  </si>
  <si>
    <t>Раздел II. Сведения о ценах на горючее, смазочные материалы, топливо, электроэнергия и теплоэнергия.</t>
  </si>
  <si>
    <t xml:space="preserve">Цены приобретения горючего и смазочных материалов, топлива, электроэнергии и теплоэнергии указываются в рублях с двумя десятичными знаками после запятой за тонну, кВт ч, Гкал.
</t>
  </si>
  <si>
    <t>Раздел III. Сведения о ценах на минеральные удобрения.</t>
  </si>
  <si>
    <t>Цены приобретения минеральных удобрений проставляются в рублях с двумя десятичными знаками после запятой за тонну, тыс. л.</t>
  </si>
  <si>
    <t>Раздел IV. Сведения о ценах на средства защиты растений.</t>
  </si>
  <si>
    <t xml:space="preserve">Цены приобретения средств защиты растений проставляются в рублях с двумя десятичными знаками после запятой за тонну, тыс. л.  </t>
  </si>
  <si>
    <t>Комбайны кормоуборочные</t>
  </si>
  <si>
    <t xml:space="preserve">Цена приобретения материально-технических ресурсов (цена приобретения МТР) 
тыс. руб. (код по ОКЕИ – 384) за штуку
</t>
  </si>
  <si>
    <t>Раздел III. Сведения о ценах на минеральные удобрения</t>
  </si>
  <si>
    <t>Раздел I. Сведения о ценах на сельскохозяйственную технику</t>
  </si>
  <si>
    <t>Раздел IV. Сведения о ценах на средства защиты растений</t>
  </si>
  <si>
    <t>Раздел II. Сведения о ценах на горючее, смазочные материалы, топливо, энергоносители</t>
  </si>
  <si>
    <t>Форма № 2-АПК-цены</t>
  </si>
  <si>
    <t>((ЗНАЧЕНИЕ ЗАПОЛНЕНО(Ф.2-АПК Лист2 разд.4 E113)  И Ф.2-АПК Лист2 разд.4 E113&gt;0)) ИЛИ ЗНАЧЕНИЕ НЕ ЗАПОЛНЕНО(Ф.2-АПК Лист2 разд.4 E113)</t>
  </si>
  <si>
    <t>(Ф.2-АПК Лист2 разд.1 F8&gt;=100 И Ф.2-АПК Лист2 разд.1 F8&lt;10000) ИЛИ ЗНАЧЕНИЕ НЕ ЗАПОЛНЕНО(Ф.2-АПК Лист2 разд.1 F8)</t>
  </si>
  <si>
    <t>(Ф.2-АПК Лист2 разд.1 F9&gt;=100 И Ф.2-АПК Лист2 разд.1 F9&lt;10000) ИЛИ ЗНАЧЕНИЕ НЕ ЗАПОЛНЕНО(Ф.2-АПК Лист2 разд.1 F9)</t>
  </si>
  <si>
    <t>(Ф.2-АПК Лист2 разд.1 F10&gt;=100 И Ф.2-АПК Лист2 разд.1 F10&lt;10000) ИЛИ ЗНАЧЕНИЕ НЕ ЗАПОЛНЕНО(Ф.2-АПК Лист2 разд.1 F10)</t>
  </si>
  <si>
    <t>(Ф.2-АПК Лист2 разд.1 F11&gt;=100 И Ф.2-АПК Лист2 разд.1 F11&lt;10000) ИЛИ ЗНАЧЕНИЕ НЕ ЗАПОЛНЕНО(Ф.2-АПК Лист2 разд.1 F11)</t>
  </si>
  <si>
    <t>(Ф.2-АПК Лист2 разд.1 F12&gt;=100 И Ф.2-АПК Лист2 разд.1 F12&lt;10000) ИЛИ ЗНАЧЕНИЕ НЕ ЗАПОЛНЕНО(Ф.2-АПК Лист2 разд.1 F12)</t>
  </si>
  <si>
    <t>(Ф.2-АПК Лист2 разд.1 F13&gt;=100 И Ф.2-АПК Лист2 разд.1 F13&lt;10000) ИЛИ ЗНАЧЕНИЕ НЕ ЗАПОЛНЕНО(Ф.2-АПК Лист2 разд.1 F13)</t>
  </si>
  <si>
    <t>(Ф.2-АПК Лист2 разд.1 F14&gt;=100 И Ф.2-АПК Лист2 разд.1 F14&lt;10000) ИЛИ ЗНАЧЕНИЕ НЕ ЗАПОЛНЕНО(Ф.2-АПК Лист2 разд.1 F14)</t>
  </si>
  <si>
    <t>(Ф.2-АПК Лист2 разд.1 F16&gt;=100 И Ф.2-АПК Лист2 разд.1 F16&lt;10000) ИЛИ ЗНАЧЕНИЕ НЕ ЗАПОЛНЕНО(Ф.2-АПК Лист2 разд.1 F16)</t>
  </si>
  <si>
    <t>(Ф.2-АПК Лист2 разд.1 F17&gt;=100 И Ф.2-АПК Лист2 разд.1 F17&lt;10000) ИЛИ ЗНАЧЕНИЕ НЕ ЗАПОЛНЕНО(Ф.2-АПК Лист2 разд.1 F17)</t>
  </si>
  <si>
    <t>(Ф.2-АПК Лист2 разд.1 F18&gt;=100 И Ф.2-АПК Лист2 разд.1 F18&lt;10000) ИЛИ ЗНАЧЕНИЕ НЕ ЗАПОЛНЕНО(Ф.2-АПК Лист2 разд.1 F18)</t>
  </si>
  <si>
    <t>(Ф.2-АПК Лист2 разд.1 F19&gt;=100 И Ф.2-АПК Лист2 разд.1 F19&lt;10000) ИЛИ ЗНАЧЕНИЕ НЕ ЗАПОЛНЕНО(Ф.2-АПК Лист2 разд.1 F19)</t>
  </si>
  <si>
    <t>(Ф.2-АПК Лист2 разд.1 F20&gt;=100 И Ф.2-АПК Лист2 разд.1 F20&lt;10000) ИЛИ ЗНАЧЕНИЕ НЕ ЗАПОЛНЕНО(Ф.2-АПК Лист2 разд.1 F20)</t>
  </si>
  <si>
    <t>(Ф.2-АПК Лист2 разд.1 F21&gt;=100 И Ф.2-АПК Лист2 разд.1 F21&lt;10000) ИЛИ ЗНАЧЕНИЕ НЕ ЗАПОЛНЕНО(Ф.2-АПК Лист2 разд.1 F21)</t>
  </si>
  <si>
    <t>(Ф.2-АПК Лист2 разд.1 F23&gt;=100 И Ф.2-АПК Лист2 разд.1 F23&lt;10000) ИЛИ ЗНАЧЕНИЕ НЕ ЗАПОЛНЕНО(Ф.2-АПК Лист2 разд.1 F23)</t>
  </si>
  <si>
    <t>(Ф.2-АПК Лист2 разд.1 F24&gt;=100 И Ф.2-АПК Лист2 разд.1 F24&lt;10000) ИЛИ ЗНАЧЕНИЕ НЕ ЗАПОЛНЕНО(Ф.2-АПК Лист2 разд.1 F24)</t>
  </si>
  <si>
    <t>(Ф.2-АПК Лист2 разд.1 F25&gt;=100 И Ф.2-АПК Лист2 разд.1 F25&lt;10000) ИЛИ ЗНАЧЕНИЕ НЕ ЗАПОЛНЕНО(Ф.2-АПК Лист2 разд.1 F25)</t>
  </si>
  <si>
    <t>(Ф.2-АПК Лист2 разд.1 F26&gt;=100 И Ф.2-АПК Лист2 разд.1 F26&lt;10000) ИЛИ ЗНАЧЕНИЕ НЕ ЗАПОЛНЕНО(Ф.2-АПК Лист2 разд.1 F26)</t>
  </si>
  <si>
    <t>(Ф.2-АПК Лист2 разд.1 F27&gt;=100 И Ф.2-АПК Лист2 разд.1 F27&lt;10000) ИЛИ ЗНАЧЕНИЕ НЕ ЗАПОЛНЕНО(Ф.2-АПК Лист2 разд.1 F27)</t>
  </si>
  <si>
    <t>(Ф.2-АПК Лист2 разд.1 F28&gt;=100 И Ф.2-АПК Лист2 разд.1 F28&lt;10000) ИЛИ ЗНАЧЕНИЕ НЕ ЗАПОЛНЕНО(Ф.2-АПК Лист2 разд.1 F28)</t>
  </si>
  <si>
    <t>(Ф.2-АПК Лист2 разд.1 F30&gt;=100 И Ф.2-АПК Лист2 разд.1 F30&lt;10000) ИЛИ ЗНАЧЕНИЕ НЕ ЗАПОЛНЕНО(Ф.2-АПК Лист2 разд.1 F30)</t>
  </si>
  <si>
    <t>(Ф.2-АПК Лист2 разд.1 F31&gt;=100 И Ф.2-АПК Лист2 разд.1 F31&lt;10000) ИЛИ ЗНАЧЕНИЕ НЕ ЗАПОЛНЕНО(Ф.2-АПК Лист2 разд.1 F31)</t>
  </si>
  <si>
    <t>(Ф.2-АПК Лист2 разд.1 F32&gt;=100 И Ф.2-АПК Лист2 разд.1 F32&lt;10000) ИЛИ ЗНАЧЕНИЕ НЕ ЗАПОЛНЕНО(Ф.2-АПК Лист2 разд.1 F32)</t>
  </si>
  <si>
    <t>(Ф.2-АПК Лист2 разд.1 F33&gt;=100 И Ф.2-АПК Лист2 разд.1 F33&lt;10000) ИЛИ ЗНАЧЕНИЕ НЕ ЗАПОЛНЕНО(Ф.2-АПК Лист2 разд.1 F33)</t>
  </si>
  <si>
    <t>(Ф.2-АПК Лист2 разд.1 F34&gt;=100 И Ф.2-АПК Лист2 разд.1 F34&lt;10000) ИЛИ ЗНАЧЕНИЕ НЕ ЗАПОЛНЕНО(Ф.2-АПК Лист2 разд.1 F34)</t>
  </si>
  <si>
    <t>(Ф.2-АПК Лист2 разд.1 F36&gt;=100 И Ф.2-АПК Лист2 разд.1 F36&lt;10000) ИЛИ ЗНАЧЕНИЕ НЕ ЗАПОЛНЕНО(Ф.2-АПК Лист2 разд.1 F36)</t>
  </si>
  <si>
    <t>(Ф.2-АПК Лист2 разд.1 F37&gt;=100 И Ф.2-АПК Лист2 разд.1 F37&lt;10000) ИЛИ ЗНАЧЕНИЕ НЕ ЗАПОЛНЕНО(Ф.2-АПК Лист2 разд.1 F37)</t>
  </si>
  <si>
    <t>(Ф.2-АПК Лист2 разд.1 F38&gt;=100 И Ф.2-АПК Лист2 разд.1 F38&lt;10000) ИЛИ ЗНАЧЕНИЕ НЕ ЗАПОЛНЕНО(Ф.2-АПК Лист2 разд.1 F38)</t>
  </si>
  <si>
    <t>(Ф.2-АПК Лист2 разд.1 F39&gt;=100 И Ф.2-АПК Лист2 разд.1 F39&lt;10000) ИЛИ ЗНАЧЕНИЕ НЕ ЗАПОЛНЕНО(Ф.2-АПК Лист2 разд.1 F39)</t>
  </si>
  <si>
    <t>(Ф.2-АПК Лист2 разд.1 G8&gt;=100 И Ф.2-АПК Лист2 разд.1 G8&lt;10000) ИЛИ ЗНАЧЕНИЕ НЕ ЗАПОЛНЕНО(Ф.2-АПК Лист2 разд.1 G8)</t>
  </si>
  <si>
    <t>(Ф.2-АПК Лист2 разд.1 G9&gt;=100 И Ф.2-АПК Лист2 разд.1 G9&lt;10000) ИЛИ ЗНАЧЕНИЕ НЕ ЗАПОЛНЕНО(Ф.2-АПК Лист2 разд.1 G9)</t>
  </si>
  <si>
    <t>(Ф.2-АПК Лист2 разд.1 G10&gt;=100 И Ф.2-АПК Лист2 разд.1 G10&lt;10000) ИЛИ ЗНАЧЕНИЕ НЕ ЗАПОЛНЕНО(Ф.2-АПК Лист2 разд.1 G10)</t>
  </si>
  <si>
    <t>(Ф.2-АПК Лист2 разд.1 G11&gt;=100 И Ф.2-АПК Лист2 разд.1 G11&lt;10000) ИЛИ ЗНАЧЕНИЕ НЕ ЗАПОЛНЕНО(Ф.2-АПК Лист2 разд.1 G11)</t>
  </si>
  <si>
    <t>(Ф.2-АПК Лист2 разд.1 G12&gt;=100 И Ф.2-АПК Лист2 разд.1 G12&lt;10000) ИЛИ ЗНАЧЕНИЕ НЕ ЗАПОЛНЕНО(Ф.2-АПК Лист2 разд.1 G12)</t>
  </si>
  <si>
    <t>Ф.2-АПК Лист2 разд.2 D50&lt;=Ф.2-АПК Лист2 разд.2 E50</t>
  </si>
  <si>
    <t>Ф.2-АПК Лист2 разд.2 D51&lt;=Ф.2-АПК Лист2 разд.2 E51</t>
  </si>
  <si>
    <t>Ф.2-АПК Лист2 разд.2 D52&lt;=Ф.2-АПК Лист2 разд.2 E52</t>
  </si>
  <si>
    <t>Ф.2-АПК Лист2 разд.2 D54&lt;=Ф.2-АПК Лист2 разд.2 E54</t>
  </si>
  <si>
    <t>Ф.2-АПК Лист2 разд.2 D55&lt;=Ф.2-АПК Лист2 разд.2 E55</t>
  </si>
  <si>
    <t>Ф.2-АПК Лист2 разд.2 D57&lt;=Ф.2-АПК Лист2 разд.2 E57</t>
  </si>
  <si>
    <t>Ф.2-АПК Лист2 разд.2 D58&lt;=Ф.2-АПК Лист2 разд.2 E58</t>
  </si>
  <si>
    <t>Ф.2-АПК Лист2 разд.2 D60&lt;=Ф.2-АПК Лист2 разд.2 E60</t>
  </si>
  <si>
    <t>Ф.2-АПК Лист2 разд.2 D61&lt;=Ф.2-АПК Лист2 разд.2 E61</t>
  </si>
  <si>
    <t>Ф.2-АПК Лист2 разд.3 D67&lt;=Ф.2-АПК Лист2 разд.3 E67</t>
  </si>
  <si>
    <t>Раздел 3. Значения  строк графы 4 должны быть меньше либо равны значению строк графы 5</t>
  </si>
  <si>
    <t>Ф.2-АПК Лист2 разд.3 D68&lt;=Ф.2-АПК Лист2 разд.3 E68</t>
  </si>
  <si>
    <t>Ф.2-АПК Лист2 разд.3 D69&lt;=Ф.2-АПК Лист2 разд.3 E69</t>
  </si>
  <si>
    <t>Ф.2-АПК Лист2 разд.3 D70&lt;=Ф.2-АПК Лист2 разд.3 E70</t>
  </si>
  <si>
    <t>Ф.2-АПК Лист2 разд.3 D71&lt;=Ф.2-АПК Лист2 разд.3 E71</t>
  </si>
  <si>
    <t>Ф.2-АПК Лист2 разд.3 D72&lt;=Ф.2-АПК Лист2 разд.3 E72</t>
  </si>
  <si>
    <t>Ф.2-АПК Лист2 разд.3 D73&lt;=Ф.2-АПК Лист2 разд.3 E73</t>
  </si>
  <si>
    <t>Ф.2-АПК Лист2 разд.3 D74&lt;=Ф.2-АПК Лист2 разд.3 E74</t>
  </si>
  <si>
    <t>Ф.2-АПК Лист2 разд.3 D75&lt;=Ф.2-АПК Лист2 разд.3 E75</t>
  </si>
  <si>
    <t>Ф.2-АПК Лист2 разд.3 D76&lt;=Ф.2-АПК Лист2 разд.3 E76</t>
  </si>
  <si>
    <t>Ф.2-АПК Лист2 разд.3 D77&lt;=Ф.2-АПК Лист2 разд.3 E77</t>
  </si>
  <si>
    <t>Ф.2-АПК Лист2 разд.3 D78&lt;=Ф.2-АПК Лист2 разд.3 E78</t>
  </si>
  <si>
    <t>Ф.2-АПК Лист2 разд.3 D79&lt;=Ф.2-АПК Лист2 разд.3 E79</t>
  </si>
  <si>
    <t>Ф.2-АПК Лист2 разд.3 D80&lt;=Ф.2-АПК Лист2 разд.3 E80</t>
  </si>
  <si>
    <t>Ф.2-АПК Лист2 разд.3 D81&lt;=Ф.2-АПК Лист2 разд.3 E81</t>
  </si>
  <si>
    <t>Раздел 4. Значения  строк графы 4 должны быть меньше либо равны значению строк графы 5</t>
  </si>
  <si>
    <t>(Ф.2-АПК Лист2 разд.2 D60&gt;0 И Ф.2-АПК Лист2 разд.2 D60&lt;=9) ИЛИ (ЗНАЧЕНИЕ НЕ ЗАПОЛНЕНО(Ф.2-АПК Лист2 разд.2 D60) )</t>
  </si>
  <si>
    <t>(Ф.2-АПК Лист2 разд.2 E60&gt;0 И Ф.2-АПК Лист2 разд.2 E60&lt;=9) ИЛИ (ЗНАЧЕНИЕ НЕ ЗАПОЛНЕНО(Ф.2-АПК Лист2 разд.2 E60) )</t>
  </si>
  <si>
    <t>(Ф.2-АПК Лист2 разд.2 D61&lt;10000 И Ф.2-АПК Лист2 разд.2 D61&gt;=100) ИЛИ (ЗНАЧЕНИЕ НЕ ЗАПОЛНЕНО(Ф.2-АПК Лист2 разд.2 D61) )</t>
  </si>
  <si>
    <t>(Ф.2-АПК Лист2 разд.2 E61&lt;10000 И Ф.2-АПК Лист2 разд.2 E61&gt;=100) ИЛИ (ЗНАЧЕНИЕ НЕ ЗАПОЛНЕНО(Ф.2-АПК Лист2 разд.2 E61) )</t>
  </si>
  <si>
    <t>(Ф.2-АПК Лист2 разд.1 D8&gt;=100 И Ф.2-АПК Лист2 разд.1 D8&lt;10000) ИЛИ ЗНАЧЕНИЕ НЕ ЗАПОЛНЕНО(Ф.2-АПК Лист2 разд.1 D8)</t>
  </si>
  <si>
    <t>Раздел 1. Значение в графах 4-7 должно быть больше или равно 100 и меньше 10000 или ячейки не заполняются (0 не ставить)</t>
  </si>
  <si>
    <t>(Ф.2-АПК Лист2 разд.1 D9&gt;=100 И Ф.2-АПК Лист2 разд.1 D9&lt;10000) ИЛИ ЗНАЧЕНИЕ НЕ ЗАПОЛНЕНО(Ф.2-АПК Лист2 разд.1 D9)</t>
  </si>
  <si>
    <t>(Ф.2-АПК Лист2 разд.1 D10&gt;=100 И Ф.2-АПК Лист2 разд.1 D10&lt;10000) ИЛИ ЗНАЧЕНИЕ НЕ ЗАПОЛНЕНО(Ф.2-АПК Лист2 разд.1 D10)</t>
  </si>
  <si>
    <t>(Ф.2-АПК Лист2 разд.1 D11&gt;=100 И Ф.2-АПК Лист2 разд.1 D11&lt;10000) ИЛИ ЗНАЧЕНИЕ НЕ ЗАПОЛНЕНО(Ф.2-АПК Лист2 разд.1 D11)</t>
  </si>
  <si>
    <t>(Ф.2-АПК Лист2 разд.1 D12&gt;=100 И Ф.2-АПК Лист2 разд.1 D12&lt;10000) ИЛИ ЗНАЧЕНИЕ НЕ ЗАПОЛНЕНО(Ф.2-АПК Лист2 разд.1 D12)</t>
  </si>
  <si>
    <t>(Ф.2-АПК Лист2 разд.1 D13&gt;=100 И Ф.2-АПК Лист2 разд.1 D13&lt;10000) ИЛИ ЗНАЧЕНИЕ НЕ ЗАПОЛНЕНО(Ф.2-АПК Лист2 разд.1 D13)</t>
  </si>
  <si>
    <t>(Ф.2-АПК Лист2 разд.1 D14&gt;=100 И Ф.2-АПК Лист2 разд.1 D14&lt;10000) ИЛИ ЗНАЧЕНИЕ НЕ ЗАПОЛНЕНО(Ф.2-АПК Лист2 разд.1 D14)</t>
  </si>
  <si>
    <t>(Ф.2-АПК Лист2 разд.1 D16&gt;=100 И Ф.2-АПК Лист2 разд.1 D16&lt;10000) ИЛИ ЗНАЧЕНИЕ НЕ ЗАПОЛНЕНО(Ф.2-АПК Лист2 разд.1 D16)</t>
  </si>
  <si>
    <t>(Ф.2-АПК Лист2 разд.1 D17&gt;=100 И Ф.2-АПК Лист2 разд.1 D17&lt;10000) ИЛИ ЗНАЧЕНИЕ НЕ ЗАПОЛНЕНО(Ф.2-АПК Лист2 разд.1 D17)</t>
  </si>
  <si>
    <t>(Ф.2-АПК Лист2 разд.1 D18&gt;=100 И Ф.2-АПК Лист2 разд.1 D18&lt;10000) ИЛИ ЗНАЧЕНИЕ НЕ ЗАПОЛНЕНО(Ф.2-АПК Лист2 разд.1 D18)</t>
  </si>
  <si>
    <t>(Ф.2-АПК Лист2 разд.1 D19&gt;=100 И Ф.2-АПК Лист2 разд.1 D19&lt;10000) ИЛИ ЗНАЧЕНИЕ НЕ ЗАПОЛНЕНО(Ф.2-АПК Лист2 разд.1 D19)</t>
  </si>
  <si>
    <t>(Ф.2-АПК Лист2 разд.1 D20&gt;=100 И Ф.2-АПК Лист2 разд.1 D20&lt;10000) ИЛИ ЗНАЧЕНИЕ НЕ ЗАПОЛНЕНО(Ф.2-АПК Лист2 разд.1 D20)</t>
  </si>
  <si>
    <t>(Ф.2-АПК Лист2 разд.1 D21&gt;=100 И Ф.2-АПК Лист2 разд.1 D21&lt;10000) ИЛИ ЗНАЧЕНИЕ НЕ ЗАПОЛНЕНО(Ф.2-АПК Лист2 разд.1 D21)</t>
  </si>
  <si>
    <t>(Ф.2-АПК Лист2 разд.1 D23&gt;=100 И Ф.2-АПК Лист2 разд.1 D23&lt;10000) ИЛИ ЗНАЧЕНИЕ НЕ ЗАПОЛНЕНО(Ф.2-АПК Лист2 разд.1 D23)</t>
  </si>
  <si>
    <t>(Ф.2-АПК Лист2 разд.1 D24&gt;=100 И Ф.2-АПК Лист2 разд.1 D24&lt;10000) ИЛИ ЗНАЧЕНИЕ НЕ ЗАПОЛНЕНО(Ф.2-АПК Лист2 разд.1 D24)</t>
  </si>
  <si>
    <t>(Ф.2-АПК Лист2 разд.1 D25&gt;=100 И Ф.2-АПК Лист2 разд.1 D25&lt;10000) ИЛИ ЗНАЧЕНИЕ НЕ ЗАПОЛНЕНО(Ф.2-АПК Лист2 разд.1 D25)</t>
  </si>
  <si>
    <t>((ЗНАЧЕНИЕ ЗАПОЛНЕНО(Ф.2-АПК Лист2 разд.3 D73)  И Ф.2-АПК Лист2 разд.3 D73&gt;0)) ИЛИ ЗНАЧЕНИЕ НЕ ЗАПОЛНЕНО(Ф.2-АПК Лист2 разд.3 D73)</t>
  </si>
  <si>
    <t>((ЗНАЧЕНИЕ ЗАПОЛНЕНО(Ф.2-АПК Лист2 разд.3 D74)  И Ф.2-АПК Лист2 разд.3 D74&gt;0)) ИЛИ ЗНАЧЕНИЕ НЕ ЗАПОЛНЕНО(Ф.2-АПК Лист2 разд.3 D74)</t>
  </si>
  <si>
    <t>((ЗНАЧЕНИЕ ЗАПОЛНЕНО(Ф.2-АПК Лист2 разд.3 D75)  И Ф.2-АПК Лист2 разд.3 D75&gt;0)) ИЛИ ЗНАЧЕНИЕ НЕ ЗАПОЛНЕНО(Ф.2-АПК Лист2 разд.3 D75)</t>
  </si>
  <si>
    <t>((ЗНАЧЕНИЕ ЗАПОЛНЕНО(Ф.2-АПК Лист2 разд.3 D76)  И Ф.2-АПК Лист2 разд.3 D76&gt;0)) ИЛИ ЗНАЧЕНИЕ НЕ ЗАПОЛНЕНО(Ф.2-АПК Лист2 разд.3 D76)</t>
  </si>
  <si>
    <t>((ЗНАЧЕНИЕ ЗАПОЛНЕНО(Ф.2-АПК Лист2 разд.3 D77)  И Ф.2-АПК Лист2 разд.3 D77&gt;0)) ИЛИ ЗНАЧЕНИЕ НЕ ЗАПОЛНЕНО(Ф.2-АПК Лист2 разд.3 D77)</t>
  </si>
  <si>
    <t>((ЗНАЧЕНИЕ ЗАПОЛНЕНО(Ф.2-АПК Лист2 разд.3 D78)  И Ф.2-АПК Лист2 разд.3 D78&gt;0)) ИЛИ ЗНАЧЕНИЕ НЕ ЗАПОЛНЕНО(Ф.2-АПК Лист2 разд.3 D78)</t>
  </si>
  <si>
    <t>((ЗНАЧЕНИЕ ЗАПОЛНЕНО(Ф.2-АПК Лист2 разд.3 D79)  И Ф.2-АПК Лист2 разд.3 D79&gt;0)) ИЛИ ЗНАЧЕНИЕ НЕ ЗАПОЛНЕНО(Ф.2-АПК Лист2 разд.3 D79)</t>
  </si>
  <si>
    <t>((ЗНАЧЕНИЕ ЗАПОЛНЕНО(Ф.2-АПК Лист2 разд.3 D80)  И Ф.2-АПК Лист2 разд.3 D80&gt;0)) ИЛИ ЗНАЧЕНИЕ НЕ ЗАПОЛНЕНО(Ф.2-АПК Лист2 разд.3 D80)</t>
  </si>
  <si>
    <t>((ЗНАЧЕНИЕ ЗАПОЛНЕНО(Ф.2-АПК Лист2 разд.3 D81)  И Ф.2-АПК Лист2 разд.3 D81&gt;0)) ИЛИ ЗНАЧЕНИЕ НЕ ЗАПОЛНЕНО(Ф.2-АПК Лист2 разд.3 D81)</t>
  </si>
  <si>
    <t>((ЗНАЧЕНИЕ ЗАПОЛНЕНО(Ф.2-АПК Лист2 разд.3 D82)  И Ф.2-АПК Лист2 разд.3 D82&gt;0)) ИЛИ ЗНАЧЕНИЕ НЕ ЗАПОЛНЕНО(Ф.2-АПК Лист2 разд.3 D82)</t>
  </si>
  <si>
    <t>((ЗНАЧЕНИЕ ЗАПОЛНЕНО(Ф.2-АПК Лист2 разд.3 E67)  И Ф.2-АПК Лист2 разд.3 E67&gt;0)) ИЛИ ЗНАЧЕНИЕ НЕ ЗАПОЛНЕНО(Ф.2-АПК Лист2 разд.3 E67)</t>
  </si>
  <si>
    <t>((ЗНАЧЕНИЕ ЗАПОЛНЕНО(Ф.2-АПК Лист2 разд.3 E68)  И Ф.2-АПК Лист2 разд.3 E68&gt;0)) ИЛИ ЗНАЧЕНИЕ НЕ ЗАПОЛНЕНО(Ф.2-АПК Лист2 разд.3 E68)</t>
  </si>
  <si>
    <t>((ЗНАЧЕНИЕ ЗАПОЛНЕНО(Ф.2-АПК Лист2 разд.3 E69)  И Ф.2-АПК Лист2 разд.3 E69&gt;0)) ИЛИ ЗНАЧЕНИЕ НЕ ЗАПОЛНЕНО(Ф.2-АПК Лист2 разд.3 E69)</t>
  </si>
  <si>
    <t>((ЗНАЧЕНИЕ ЗАПОЛНЕНО(Ф.2-АПК Лист2 разд.3 E70)  И Ф.2-АПК Лист2 разд.3 E70&gt;0)) ИЛИ ЗНАЧЕНИЕ НЕ ЗАПОЛНЕНО(Ф.2-АПК Лист2 разд.3 E70)</t>
  </si>
  <si>
    <t>((ЗНАЧЕНИЕ ЗАПОЛНЕНО(Ф.2-АПК Лист2 разд.3 E71)  И Ф.2-АПК Лист2 разд.3 E71&gt;0)) ИЛИ ЗНАЧЕНИЕ НЕ ЗАПОЛНЕНО(Ф.2-АПК Лист2 разд.3 E71)</t>
  </si>
  <si>
    <t>((ЗНАЧЕНИЕ ЗАПОЛНЕНО(Ф.2-АПК Лист2 разд.3 E72)  И Ф.2-АПК Лист2 разд.3 E72&gt;0)) ИЛИ ЗНАЧЕНИЕ НЕ ЗАПОЛНЕНО(Ф.2-АПК Лист2 разд.3 E72)</t>
  </si>
  <si>
    <t>((ЗНАЧЕНИЕ ЗАПОЛНЕНО(Ф.2-АПК Лист2 разд.3 E73)  И Ф.2-АПК Лист2 разд.3 E73&gt;0)) ИЛИ ЗНАЧЕНИЕ НЕ ЗАПОЛНЕНО(Ф.2-АПК Лист2 разд.3 E73)</t>
  </si>
  <si>
    <t>((ЗНАЧЕНИЕ ЗАПОЛНЕНО(Ф.2-АПК Лист2 разд.3 E74)  И Ф.2-АПК Лист2 разд.3 E74&gt;0)) ИЛИ ЗНАЧЕНИЕ НЕ ЗАПОЛНЕНО(Ф.2-АПК Лист2 разд.3 E74)</t>
  </si>
  <si>
    <t>((ЗНАЧЕНИЕ ЗАПОЛНЕНО(Ф.2-АПК Лист2 разд.3 E75)  И Ф.2-АПК Лист2 разд.3 E75&gt;0)) ИЛИ ЗНАЧЕНИЕ НЕ ЗАПОЛНЕНО(Ф.2-АПК Лист2 разд.3 E75)</t>
  </si>
  <si>
    <t>((ЗНАЧЕНИЕ ЗАПОЛНЕНО(Ф.2-АПК Лист2 разд.3 E76)  И Ф.2-АПК Лист2 разд.3 E76&gt;0)) ИЛИ ЗНАЧЕНИЕ НЕ ЗАПОЛНЕНО(Ф.2-АПК Лист2 разд.3 E76)</t>
  </si>
  <si>
    <t>((ЗНАЧЕНИЕ ЗАПОЛНЕНО(Ф.2-АПК Лист2 разд.3 E77)  И Ф.2-АПК Лист2 разд.3 E77&gt;0)) ИЛИ ЗНАЧЕНИЕ НЕ ЗАПОЛНЕНО(Ф.2-АПК Лист2 разд.3 E77)</t>
  </si>
  <si>
    <t>((ЗНАЧЕНИЕ ЗАПОЛНЕНО(Ф.2-АПК Лист2 разд.3 E78)  И Ф.2-АПК Лист2 разд.3 E78&gt;0)) ИЛИ ЗНАЧЕНИЕ НЕ ЗАПОЛНЕНО(Ф.2-АПК Лист2 разд.3 E78)</t>
  </si>
  <si>
    <t>((ЗНАЧЕНИЕ ЗАПОЛНЕНО(Ф.2-АПК Лист2 разд.3 E79)  И Ф.2-АПК Лист2 разд.3 E79&gt;0)) ИЛИ ЗНАЧЕНИЕ НЕ ЗАПОЛНЕНО(Ф.2-АПК Лист2 разд.3 E79)</t>
  </si>
  <si>
    <t>((ЗНАЧЕНИЕ ЗАПОЛНЕНО(Ф.2-АПК Лист2 разд.3 E80)  И Ф.2-АПК Лист2 разд.3 E80&gt;0)) ИЛИ ЗНАЧЕНИЕ НЕ ЗАПОЛНЕНО(Ф.2-АПК Лист2 разд.3 E80)</t>
  </si>
  <si>
    <t>((ЗНАЧЕНИЕ ЗАПОЛНЕНО(Ф.2-АПК Лист2 разд.3 E81)  И Ф.2-АПК Лист2 разд.3 E81&gt;0)) ИЛИ ЗНАЧЕНИЕ НЕ ЗАПОЛНЕНО(Ф.2-АПК Лист2 разд.3 E81)</t>
  </si>
  <si>
    <t>((ЗНАЧЕНИЕ ЗАПОЛНЕНО(Ф.2-АПК Лист2 разд.3 E82)  И Ф.2-АПК Лист2 разд.3 E82&gt;0)) ИЛИ ЗНАЧЕНИЕ НЕ ЗАПОЛНЕНО(Ф.2-АПК Лист2 разд.3 E82)</t>
  </si>
  <si>
    <t>((ЗНАЧЕНИЕ ЗАПОЛНЕНО(Ф.2-АПК Лист2 разд.4 C89)  И Ф.2-АПК Лист2 разд.4 C89&gt;0)) ИЛИ ЗНАЧЕНИЕ НЕ ЗАПОЛНЕНО(Ф.2-АПК Лист2 разд.4 C89)</t>
  </si>
  <si>
    <t>Раздел 4. Значение любой ячейки должно быть больше 0 или ячейка не заполняется (0 не ставить)</t>
  </si>
  <si>
    <t>((ЗНАЧЕНИЕ ЗАПОЛНЕНО(Ф.2-АПК Лист2 разд.4 C90)  И Ф.2-АПК Лист2 разд.4 C90&gt;0)) ИЛИ ЗНАЧЕНИЕ НЕ ЗАПОЛНЕНО(Ф.2-АПК Лист2 разд.4 C90)</t>
  </si>
  <si>
    <t>((ЗНАЧЕНИЕ ЗАПОЛНЕНО(Ф.2-АПК Лист2 разд.4 C91)  И Ф.2-АПК Лист2 разд.4 C91&gt;0)) ИЛИ ЗНАЧЕНИЕ НЕ ЗАПОЛНЕНО(Ф.2-АПК Лист2 разд.4 C91)</t>
  </si>
  <si>
    <t>((ЗНАЧЕНИЕ ЗАПОЛНЕНО(Ф.2-АПК Лист2 разд.4 C92)  И Ф.2-АПК Лист2 разд.4 C92&gt;0)) ИЛИ ЗНАЧЕНИЕ НЕ ЗАПОЛНЕНО(Ф.2-АПК Лист2 разд.4 C92)</t>
  </si>
  <si>
    <t>((ЗНАЧЕНИЕ ЗАПОЛНЕНО(Ф.2-АПК Лист2 разд.4 C93)  И Ф.2-АПК Лист2 разд.4 C93&gt;0)) ИЛИ ЗНАЧЕНИЕ НЕ ЗАПОЛНЕНО(Ф.2-АПК Лист2 разд.4 C93)</t>
  </si>
  <si>
    <t>((ЗНАЧЕНИЕ ЗАПОЛНЕНО(Ф.2-АПК Лист2 разд.4 C94)  И Ф.2-АПК Лист2 разд.4 C94&gt;0)) ИЛИ ЗНАЧЕНИЕ НЕ ЗАПОЛНЕНО(Ф.2-АПК Лист2 разд.4 C94)</t>
  </si>
  <si>
    <t>((ЗНАЧЕНИЕ ЗАПОЛНЕНО(Ф.2-АПК Лист2 разд.4 C95)  И Ф.2-АПК Лист2 разд.4 C95&gt;0)) ИЛИ ЗНАЧЕНИЕ НЕ ЗАПОЛНЕНО(Ф.2-АПК Лист2 разд.4 C95)</t>
  </si>
  <si>
    <t>((ЗНАЧЕНИЕ ЗАПОЛНЕНО(Ф.2-АПК Лист2 разд.4 C96)  И Ф.2-АПК Лист2 разд.4 C96&gt;0)) ИЛИ ЗНАЧЕНИЕ НЕ ЗАПОЛНЕНО(Ф.2-АПК Лист2 разд.4 C96)</t>
  </si>
  <si>
    <t>((ЗНАЧЕНИЕ ЗАПОЛНЕНО(Ф.2-АПК Лист2 разд.4 C97)  И Ф.2-АПК Лист2 разд.4 C97&gt;0)) ИЛИ ЗНАЧЕНИЕ НЕ ЗАПОЛНЕНО(Ф.2-АПК Лист2 разд.4 C97)</t>
  </si>
  <si>
    <t>((ЗНАЧЕНИЕ ЗАПОЛНЕНО(Ф.2-АПК Лист2 разд.4 C98)  И Ф.2-АПК Лист2 разд.4 C98&gt;0)) ИЛИ ЗНАЧЕНИЕ НЕ ЗАПОЛНЕНО(Ф.2-АПК Лист2 разд.4 C98)</t>
  </si>
  <si>
    <t>((ЗНАЧЕНИЕ ЗАПОЛНЕНО(Ф.2-АПК Лист2 разд.4 C100)  И Ф.2-АПК Лист2 разд.4 C100&gt;0)) ИЛИ ЗНАЧЕНИЕ НЕ ЗАПОЛНЕНО(Ф.2-АПК Лист2 разд.4 C100)</t>
  </si>
  <si>
    <t>((ЗНАЧЕНИЕ ЗАПОЛНЕНО(Ф.2-АПК Лист2 разд.4 C101)  И Ф.2-АПК Лист2 разд.4 C101&gt;0)) ИЛИ ЗНАЧЕНИЕ НЕ ЗАПОЛНЕНО(Ф.2-АПК Лист2 разд.4 C101)</t>
  </si>
  <si>
    <t>((ЗНАЧЕНИЕ ЗАПОЛНЕНО(Ф.2-АПК Лист2 разд.4 C102)  И Ф.2-АПК Лист2 разд.4 C102&gt;0)) ИЛИ ЗНАЧЕНИЕ НЕ ЗАПОЛНЕНО(Ф.2-АПК Лист2 разд.4 C102)</t>
  </si>
  <si>
    <t>Ф.2-АПК Лист2 разд.4 D103&lt;=Ф.2-АПК Лист2 разд.4 E103</t>
  </si>
  <si>
    <t>Ф.2-АПК Лист2 разд.4 D104&lt;=Ф.2-АПК Лист2 разд.4 E104</t>
  </si>
  <si>
    <t>Ф.2-АПК Лист2 разд.4 D105&lt;=Ф.2-АПК Лист2 разд.4 E105</t>
  </si>
  <si>
    <t>Ф.2-АПК Лист2 разд.4 D106&lt;=Ф.2-АПК Лист2 разд.4 E106</t>
  </si>
  <si>
    <t>Ф.2-АПК Лист2 разд.4 D108&lt;=Ф.2-АПК Лист2 разд.4 E108</t>
  </si>
  <si>
    <t>Ф.2-АПК Лист2 разд.4 D109&lt;=Ф.2-АПК Лист2 разд.4 E109</t>
  </si>
  <si>
    <t>Ф.2-АПК Лист2 разд.4 D110&lt;=Ф.2-АПК Лист2 разд.4 E110</t>
  </si>
  <si>
    <t>Ф.2-АПК Лист2 разд.4 D111&lt;=Ф.2-АПК Лист2 разд.4 E111</t>
  </si>
  <si>
    <t>Ф.2-АПК Лист2 разд.4 D112&lt;=Ф.2-АПК Лист2 разд.4 E112</t>
  </si>
  <si>
    <t>Ф.2-АПК Лист2 разд.4 D113&lt;=Ф.2-АПК Лист2 разд.4 E113</t>
  </si>
  <si>
    <t xml:space="preserve">Код </t>
  </si>
  <si>
    <t>вида деятельности по ОКВЭД</t>
  </si>
  <si>
    <t>территории по ОКАТО</t>
  </si>
  <si>
    <t>министерства (ведомства), органа управления по ОКОГУ</t>
  </si>
  <si>
    <t>формы собственности по ОКФС</t>
  </si>
  <si>
    <t>На условиях лизинга</t>
  </si>
  <si>
    <t>На других условиях</t>
  </si>
  <si>
    <t>Минимальная цена</t>
  </si>
  <si>
    <t>Максимальная цена</t>
  </si>
  <si>
    <t xml:space="preserve">Минимальная цена </t>
  </si>
  <si>
    <t>УАЗ - 3303</t>
  </si>
  <si>
    <t>ЗИЛ - 5301</t>
  </si>
  <si>
    <t>ЗИЛ - 433110</t>
  </si>
  <si>
    <t>ГАЗ - 3307</t>
  </si>
  <si>
    <t>ГАЗ САЗ - 3507</t>
  </si>
  <si>
    <t>УРАЛ – 43206 - 41</t>
  </si>
  <si>
    <t>КАМАЗ - 45143</t>
  </si>
  <si>
    <t>ДТ - 75</t>
  </si>
  <si>
    <t>Т - 150К</t>
  </si>
  <si>
    <t>ВТ - 150</t>
  </si>
  <si>
    <t>Т - 4А</t>
  </si>
  <si>
    <t>Т - 4.04</t>
  </si>
  <si>
    <t>К – 744 Р1</t>
  </si>
  <si>
    <t>Т - 30А/25A</t>
  </si>
  <si>
    <t>Беларус - 1523</t>
  </si>
  <si>
    <t>ЛТЗ - 60АВ/60АБ</t>
  </si>
  <si>
    <t>Беларус - 80/82</t>
  </si>
  <si>
    <t>Беларус - 1221</t>
  </si>
  <si>
    <t>ЛТЗ - 155</t>
  </si>
  <si>
    <t>ЕНИСЕЙ - 950</t>
  </si>
  <si>
    <t>ЕНИСЕЙ - 1200</t>
  </si>
  <si>
    <t>САМПО - Ростов</t>
  </si>
  <si>
    <t>ДОН - 680</t>
  </si>
  <si>
    <t>КСС - 2,6</t>
  </si>
  <si>
    <t>МАРАЛ - 125</t>
  </si>
  <si>
    <t>КСК – 100 А - 1</t>
  </si>
  <si>
    <t xml:space="preserve">Код продукции на основе ОКП </t>
  </si>
  <si>
    <t>Количество приобретенной техники, шт. (код по ОКЕИ – 796)</t>
  </si>
  <si>
    <t>Наименование продукции</t>
  </si>
  <si>
    <t>Код продукции на основе ОКП</t>
  </si>
  <si>
    <t>Горючее</t>
  </si>
  <si>
    <t>Бензин автомобильный</t>
  </si>
  <si>
    <t xml:space="preserve"> - А-76</t>
  </si>
  <si>
    <t xml:space="preserve"> - А-80</t>
  </si>
  <si>
    <t xml:space="preserve"> - Аи-92</t>
  </si>
  <si>
    <t xml:space="preserve"> - Аи-93</t>
  </si>
  <si>
    <t xml:space="preserve"> - Аи-95</t>
  </si>
  <si>
    <t>Топливо дизельное</t>
  </si>
  <si>
    <t xml:space="preserve">Смазочные материалы </t>
  </si>
  <si>
    <t>Масло моторное М8</t>
  </si>
  <si>
    <t>Масло моторное М10</t>
  </si>
  <si>
    <t xml:space="preserve">Топливо </t>
  </si>
  <si>
    <t>Мазут топочный</t>
  </si>
  <si>
    <t>Уголь энергетический каменный</t>
  </si>
  <si>
    <t xml:space="preserve">Энергоносители </t>
  </si>
  <si>
    <t>Электроэнергия для сельскохозяйственных товаропроизводителей</t>
  </si>
  <si>
    <t>Теплоэнергия для теплично-парниковых хозяйств</t>
  </si>
  <si>
    <t>Калий хлористый 0:0:60</t>
  </si>
  <si>
    <t>Карбамид 46:0:0</t>
  </si>
  <si>
    <t>Нитроаммофосфат 23:22:0</t>
  </si>
  <si>
    <t>Селитра аммиачная 34:0:0</t>
  </si>
  <si>
    <t>Сульфат аммония 21:0:0</t>
  </si>
  <si>
    <t>Аммофос 12:52:0</t>
  </si>
  <si>
    <t>Нитрофоска 11:10:11</t>
  </si>
  <si>
    <t>Азофоска 16:16:16</t>
  </si>
  <si>
    <t>Диаммофос 18:46:0</t>
  </si>
  <si>
    <t>Фосмука 0:20:0</t>
  </si>
  <si>
    <t>NPK 13:19:19</t>
  </si>
  <si>
    <t>Сульфоаммофос 14:34:0</t>
  </si>
  <si>
    <t>Жидкий аммиак 82,2:0:0</t>
  </si>
  <si>
    <t>Двойной грансуперфосфат 0:46:0</t>
  </si>
  <si>
    <t>Диамофоска 10:26:26</t>
  </si>
  <si>
    <t>Известняковая мука</t>
  </si>
  <si>
    <t>Гербициды</t>
  </si>
  <si>
    <t>Агритокс, вк 500 г/л МЦПА к-ты</t>
  </si>
  <si>
    <t>Бетарен Эспресс АМ, кэ 60+60+60 г/л</t>
  </si>
  <si>
    <t>Бетанал Прогресс АМ, кэ 60+60+60 г/л</t>
  </si>
  <si>
    <t>Бурефен ФД11, кэ 80+80 г/л</t>
  </si>
  <si>
    <t>Гезагард, сп 500 г/кг</t>
  </si>
  <si>
    <t>Диален Супер, вр 344+120 г/л</t>
  </si>
  <si>
    <t>Зенкор, сп 700 г/кг</t>
  </si>
  <si>
    <t>Кросс, вгр 92+47 г/л</t>
  </si>
  <si>
    <t>Ковбой, вгр 368+17,5 г/л</t>
  </si>
  <si>
    <t>Раундап, вгр 360 г/л</t>
  </si>
  <si>
    <t>Инсектициды</t>
  </si>
  <si>
    <t>Актара, вдг 250 г/л</t>
  </si>
  <si>
    <t>БИ – 58 Новый, кэ 400 г/л</t>
  </si>
  <si>
    <t>Данадим, кэ 400 г/л</t>
  </si>
  <si>
    <t>Каратэ, кэ 50 г/л</t>
  </si>
  <si>
    <t>Карбофос, кэ 500 г/л</t>
  </si>
  <si>
    <t>Кинмикс, кэ 50 г/л</t>
  </si>
  <si>
    <t>Циткор, кэ 250 г/л</t>
  </si>
  <si>
    <t>Фунгициды</t>
  </si>
  <si>
    <t>Акробат МЦ, сп 600+90 г/кг</t>
  </si>
  <si>
    <t>Байлетон, сп 250 г/кг</t>
  </si>
  <si>
    <t>Ридомил Голд МЦ, сп 640+40 г/кг</t>
  </si>
  <si>
    <t>Тилт, кэ 250 г/л</t>
  </si>
  <si>
    <t>Ордан, сп 689+42 г/кг</t>
  </si>
  <si>
    <t>Фундазол, сп 500 г/кг</t>
  </si>
  <si>
    <t>КОНФИДЕНЦИАЛЬНОСТЬ ГАРАНТИРУЕТСЯ ПОЛУЧАТЕЛЕМ ИНФОРМАЦИИ</t>
  </si>
  <si>
    <t>Представляют:</t>
  </si>
  <si>
    <t>Сроки представления:</t>
  </si>
  <si>
    <t>Код формы по ОКУД</t>
  </si>
  <si>
    <t>отчитывающейся организации по ОКПО</t>
  </si>
  <si>
    <t>СВЕДЕНИЯ О ПРОВЕДЕНИИ ОБСЛЕДОВАНИЯ ЦЕН НА ОСНОВНЫЕ МАТЕРИАЛЬНО-ТЕХНИЧЕСКИЕ РЕСУРСЫ, ПРИОБРЕТЕННЫЕ СЕЛЬСКОХОЗЯЙСТВЕННЫМИ ОРГАНИЗАЦИЯМИ</t>
  </si>
  <si>
    <t>месячная</t>
  </si>
  <si>
    <t>Количество приобретенной продукции, тонн (код по ОКЕИ – 168), кВт.ч. (код по ОКЕИ – 245), Гкал (код по ОКЕИ - 233)</t>
  </si>
  <si>
    <t>Цена приобретения материально-технических ресурсов (цена приобретения МТР) руб. (код по ОКЕИ – 383) за тонну, кВт.ч, Гкал</t>
  </si>
  <si>
    <t>Количество приобретенной продукции, тонн (код по ОКЕИ – 168), тыс. л (код по ОКЕИ - 114)</t>
  </si>
  <si>
    <t>Цена приобретения материально-технических ресурсов (цена приобретения МТР) руб. (код по ОКЕИ – 383) за тонну, тыс. л</t>
  </si>
  <si>
    <t>Количество приобретенной продукции, тонн (код по ОКЕИ – 168) тыс. л (код по ОКЕИ - 114)</t>
  </si>
  <si>
    <t xml:space="preserve">организационно - правовой формы
по ОКОПФ
</t>
  </si>
  <si>
    <t>Cтатус</t>
  </si>
  <si>
    <t>Код формулы</t>
  </si>
  <si>
    <t>Формула</t>
  </si>
  <si>
    <t>Раздел 2. Значение в графах 4-5 строки 03203101 должно быть больше или равно 1000 и меньше или равно 10000 или ячейки не заполняются (0 не ставить)</t>
  </si>
  <si>
    <t>((ЗНАЧЕНИЕ ЗАПОЛНЕНО(Ф.2-АПК Лист2 разд.4 D104)  И Ф.2-АПК Лист2 разд.4 D104&gt;0)) ИЛИ ЗНАЧЕНИЕ НЕ ЗАПОЛНЕНО(Ф.2-АПК Лист2 разд.4 D104)</t>
  </si>
  <si>
    <t>((ЗНАЧЕНИЕ ЗАПОЛНЕНО(Ф.2-АПК Лист2 разд.4 D105)  И Ф.2-АПК Лист2 разд.4 D105&gt;0)) ИЛИ ЗНАЧЕНИЕ НЕ ЗАПОЛНЕНО(Ф.2-АПК Лист2 разд.4 D105)</t>
  </si>
  <si>
    <t>((ЗНАЧЕНИЕ ЗАПОЛНЕНО(Ф.2-АПК Лист2 разд.4 D106)  И Ф.2-АПК Лист2 разд.4 D106&gt;0)) ИЛИ ЗНАЧЕНИЕ НЕ ЗАПОЛНЕНО(Ф.2-АПК Лист2 разд.4 D106)</t>
  </si>
  <si>
    <t>((ЗНАЧЕНИЕ ЗАПОЛНЕНО(Ф.2-АПК Лист2 разд.4 D108)  И Ф.2-АПК Лист2 разд.4 D108&gt;0)) ИЛИ ЗНАЧЕНИЕ НЕ ЗАПОЛНЕНО(Ф.2-АПК Лист2 разд.4 D108)</t>
  </si>
  <si>
    <t>((ЗНАЧЕНИЕ ЗАПОЛНЕНО(Ф.2-АПК Лист2 разд.4 D109)  И Ф.2-АПК Лист2 разд.4 D109&gt;0)) ИЛИ ЗНАЧЕНИЕ НЕ ЗАПОЛНЕНО(Ф.2-АПК Лист2 разд.4 D109)</t>
  </si>
  <si>
    <t>((ЗНАЧЕНИЕ ЗАПОЛНЕНО(Ф.2-АПК Лист2 разд.4 D110)  И Ф.2-АПК Лист2 разд.4 D110&gt;0)) ИЛИ ЗНАЧЕНИЕ НЕ ЗАПОЛНЕНО(Ф.2-АПК Лист2 разд.4 D110)</t>
  </si>
  <si>
    <t>((ЗНАЧЕНИЕ ЗАПОЛНЕНО(Ф.2-АПК Лист2 разд.4 D111)  И Ф.2-АПК Лист2 разд.4 D111&gt;0)) ИЛИ ЗНАЧЕНИЕ НЕ ЗАПОЛНЕНО(Ф.2-АПК Лист2 разд.4 D111)</t>
  </si>
  <si>
    <t>((ЗНАЧЕНИЕ ЗАПОЛНЕНО(Ф.2-АПК Лист2 разд.4 D112)  И Ф.2-АПК Лист2 разд.4 D112&gt;0)) ИЛИ ЗНАЧЕНИЕ НЕ ЗАПОЛНЕНО(Ф.2-АПК Лист2 разд.4 D112)</t>
  </si>
  <si>
    <t>((ЗНАЧЕНИЕ ЗАПОЛНЕНО(Ф.2-АПК Лист2 разд.4 D113)  И Ф.2-АПК Лист2 разд.4 D113&gt;0)) ИЛИ ЗНАЧЕНИЕ НЕ ЗАПОЛНЕНО(Ф.2-АПК Лист2 разд.4 D113)</t>
  </si>
  <si>
    <t>((ЗНАЧЕНИЕ ЗАПОЛНЕНО(Ф.2-АПК Лист2 разд.4 E89)  И Ф.2-АПК Лист2 разд.4 E89&gt;0)) ИЛИ ЗНАЧЕНИЕ НЕ ЗАПОЛНЕНО(Ф.2-АПК Лист2 разд.4 E89)</t>
  </si>
  <si>
    <t>((ЗНАЧЕНИЕ ЗАПОЛНЕНО(Ф.2-АПК Лист2 разд.4 E90)  И Ф.2-АПК Лист2 разд.4 E90&gt;0)) ИЛИ ЗНАЧЕНИЕ НЕ ЗАПОЛНЕНО(Ф.2-АПК Лист2 разд.4 E90)</t>
  </si>
  <si>
    <t>((ЗНАЧЕНИЕ ЗАПОЛНЕНО(Ф.2-АПК Лист2 разд.4 E91)  И Ф.2-АПК Лист2 разд.4 E91&gt;0)) ИЛИ ЗНАЧЕНИЕ НЕ ЗАПОЛНЕНО(Ф.2-АПК Лист2 разд.4 E91)</t>
  </si>
  <si>
    <t>((ЗНАЧЕНИЕ ЗАПОЛНЕНО(Ф.2-АПК Лист2 разд.4 E92)  И Ф.2-АПК Лист2 разд.4 E92&gt;0)) ИЛИ ЗНАЧЕНИЕ НЕ ЗАПОЛНЕНО(Ф.2-АПК Лист2 разд.4 E92)</t>
  </si>
  <si>
    <t>((ЗНАЧЕНИЕ ЗАПОЛНЕНО(Ф.2-АПК Лист2 разд.4 E93)  И Ф.2-АПК Лист2 разд.4 E93&gt;0)) ИЛИ ЗНАЧЕНИЕ НЕ ЗАПОЛНЕНО(Ф.2-АПК Лист2 разд.4 E93)</t>
  </si>
  <si>
    <t>((ЗНАЧЕНИЕ ЗАПОЛНЕНО(Ф.2-АПК Лист2 разд.4 E94)  И Ф.2-АПК Лист2 разд.4 E94&gt;0)) ИЛИ ЗНАЧЕНИЕ НЕ ЗАПОЛНЕНО(Ф.2-АПК Лист2 разд.4 E94)</t>
  </si>
  <si>
    <t>((ЗНАЧЕНИЕ ЗАПОЛНЕНО(Ф.2-АПК Лист2 разд.4 E95)  И Ф.2-АПК Лист2 разд.4 E95&gt;0)) ИЛИ ЗНАЧЕНИЕ НЕ ЗАПОЛНЕНО(Ф.2-АПК Лист2 разд.4 E95)</t>
  </si>
  <si>
    <t>((ЗНАЧЕНИЕ ЗАПОЛНЕНО(Ф.2-АПК Лист2 разд.4 E96)  И Ф.2-АПК Лист2 разд.4 E96&gt;0)) ИЛИ ЗНАЧЕНИЕ НЕ ЗАПОЛНЕНО(Ф.2-АПК Лист2 разд.4 E96)</t>
  </si>
  <si>
    <t>((ЗНАЧЕНИЕ ЗАПОЛНЕНО(Ф.2-АПК Лист2 разд.4 E97)  И Ф.2-АПК Лист2 разд.4 E97&gt;0)) ИЛИ ЗНАЧЕНИЕ НЕ ЗАПОЛНЕНО(Ф.2-АПК Лист2 разд.4 E97)</t>
  </si>
  <si>
    <t>((ЗНАЧЕНИЕ ЗАПОЛНЕНО(Ф.2-АПК Лист2 разд.4 E98)  И Ф.2-АПК Лист2 разд.4 E98&gt;0)) ИЛИ ЗНАЧЕНИЕ НЕ ЗАПОЛНЕНО(Ф.2-АПК Лист2 разд.4 E98)</t>
  </si>
  <si>
    <t>((ЗНАЧЕНИЕ ЗАПОЛНЕНО(Ф.2-АПК Лист2 разд.4 E100)  И Ф.2-АПК Лист2 разд.4 E100&gt;0)) ИЛИ ЗНАЧЕНИЕ НЕ ЗАПОЛНЕНО(Ф.2-АПК Лист2 разд.4 E100)</t>
  </si>
  <si>
    <t>((ЗНАЧЕНИЕ ЗАПОЛНЕНО(Ф.2-АПК Лист2 разд.4 E101)  И Ф.2-АПК Лист2 разд.4 E101&gt;0)) ИЛИ ЗНАЧЕНИЕ НЕ ЗАПОЛНЕНО(Ф.2-АПК Лист2 разд.4 E101)</t>
  </si>
  <si>
    <t>((ЗНАЧЕНИЕ ЗАПОЛНЕНО(Ф.2-АПК Лист2 разд.4 E102)  И Ф.2-АПК Лист2 разд.4 E102&gt;0)) ИЛИ ЗНАЧЕНИЕ НЕ ЗАПОЛНЕНО(Ф.2-АПК Лист2 разд.4 E102)</t>
  </si>
  <si>
    <t>((ЗНАЧЕНИЕ ЗАПОЛНЕНО(Ф.2-АПК Лист2 разд.4 E103)  И Ф.2-АПК Лист2 разд.4 E103&gt;0)) ИЛИ ЗНАЧЕНИЕ НЕ ЗАПОЛНЕНО(Ф.2-АПК Лист2 разд.4 E103)</t>
  </si>
  <si>
    <t>((ЗНАЧЕНИЕ ЗАПОЛНЕНО(Ф.2-АПК Лист2 разд.4 E104)  И Ф.2-АПК Лист2 разд.4 E104&gt;0)) ИЛИ ЗНАЧЕНИЕ НЕ ЗАПОЛНЕНО(Ф.2-АПК Лист2 разд.4 E104)</t>
  </si>
  <si>
    <t>((ЗНАЧЕНИЕ ЗАПОЛНЕНО(Ф.2-АПК Лист2 разд.4 E105)  И Ф.2-АПК Лист2 разд.4 E105&gt;0)) ИЛИ ЗНАЧЕНИЕ НЕ ЗАПОЛНЕНО(Ф.2-АПК Лист2 разд.4 E105)</t>
  </si>
  <si>
    <t>((ЗНАЧЕНИЕ ЗАПОЛНЕНО(Ф.2-АПК Лист2 разд.4 E106)  И Ф.2-АПК Лист2 разд.4 E106&gt;0)) ИЛИ ЗНАЧЕНИЕ НЕ ЗАПОЛНЕНО(Ф.2-АПК Лист2 разд.4 E106)</t>
  </si>
  <si>
    <t>((ЗНАЧЕНИЕ ЗАПОЛНЕНО(Ф.2-АПК Лист2 разд.4 E108)  И Ф.2-АПК Лист2 разд.4 E108&gt;0)) ИЛИ ЗНАЧЕНИЕ НЕ ЗАПОЛНЕНО(Ф.2-АПК Лист2 разд.4 E108)</t>
  </si>
  <si>
    <t>((ЗНАЧЕНИЕ ЗАПОЛНЕНО(Ф.2-АПК Лист2 разд.4 E109)  И Ф.2-АПК Лист2 разд.4 E109&gt;0)) ИЛИ ЗНАЧЕНИЕ НЕ ЗАПОЛНЕНО(Ф.2-АПК Лист2 разд.4 E109)</t>
  </si>
  <si>
    <t>((ЗНАЧЕНИЕ ЗАПОЛНЕНО(Ф.2-АПК Лист2 разд.4 E110)  И Ф.2-АПК Лист2 разд.4 E110&gt;0)) ИЛИ ЗНАЧЕНИЕ НЕ ЗАПОЛНЕНО(Ф.2-АПК Лист2 разд.4 E110)</t>
  </si>
  <si>
    <t>((ЗНАЧЕНИЕ ЗАПОЛНЕНО(Ф.2-АПК Лист2 разд.4 E111)  И Ф.2-АПК Лист2 разд.4 E111&gt;0)) ИЛИ ЗНАЧЕНИЕ НЕ ЗАПОЛНЕНО(Ф.2-АПК Лист2 разд.4 E111)</t>
  </si>
  <si>
    <t>((ЗНАЧЕНИЕ ЗАПОЛНЕНО(Ф.2-АПК Лист2 разд.4 E112)  И Ф.2-АПК Лист2 разд.4 E112&gt;0)) ИЛИ ЗНАЧЕНИЕ НЕ ЗАПОЛНЕНО(Ф.2-АПК Лист2 разд.4 E112)</t>
  </si>
  <si>
    <t xml:space="preserve">
до 8 го число отчетного месяца
</t>
  </si>
  <si>
    <t>Раздел 2. Значение граф 4-5 строки 01100001 должно быть больше 0 и меньше или равно 16 или ячейки не заполняются (0 не ставить)</t>
  </si>
  <si>
    <t>Раздел 2. Значение граф 4-5 строки 01200001 должно быть больше или равно 100 и меньше 10000 или ячейки не заполняются (0 не ставить)</t>
  </si>
  <si>
    <t>(ЗНАЧЕНИЕ ЗАПОЛНЕНО(Ф.2-АПК Лист2 разд.1 F23)  И Ф.2-АПК Лист2 разд.1 F23&gt;0) ИЛИ ЗНАЧЕНИЕ НЕ ЗАПОЛНЕНО(Ф.2-АПК Лист2 разд.1 F23)</t>
  </si>
  <si>
    <t>(ЗНАЧЕНИЕ ЗАПОЛНЕНО(Ф.2-АПК Лист2 разд.1 F24)  И Ф.2-АПК Лист2 разд.1 F24&gt;0) ИЛИ ЗНАЧЕНИЕ НЕ ЗАПОЛНЕНО(Ф.2-АПК Лист2 разд.1 F24)</t>
  </si>
  <si>
    <t>(ЗНАЧЕНИЕ ЗАПОЛНЕНО(Ф.2-АПК Лист2 разд.1 F25)  И Ф.2-АПК Лист2 разд.1 F25&gt;0) ИЛИ ЗНАЧЕНИЕ НЕ ЗАПОЛНЕНО(Ф.2-АПК Лист2 разд.1 F25)</t>
  </si>
  <si>
    <t>(ЗНАЧЕНИЕ ЗАПОЛНЕНО(Ф.2-АПК Лист2 разд.1 F26)  И Ф.2-АПК Лист2 разд.1 F26&gt;0) ИЛИ ЗНАЧЕНИЕ НЕ ЗАПОЛНЕНО(Ф.2-АПК Лист2 разд.1 F26)</t>
  </si>
  <si>
    <t>(ЗНАЧЕНИЕ ЗАПОЛНЕНО(Ф.2-АПК Лист2 разд.1 F27)  И Ф.2-АПК Лист2 разд.1 F27&gt;0) ИЛИ ЗНАЧЕНИЕ НЕ ЗАПОЛНЕНО(Ф.2-АПК Лист2 разд.1 F27)</t>
  </si>
  <si>
    <t>(ЗНАЧЕНИЕ ЗАПОЛНЕНО(Ф.2-АПК Лист2 разд.1 F28)  И Ф.2-АПК Лист2 разд.1 F28&gt;0) ИЛИ ЗНАЧЕНИЕ НЕ ЗАПОЛНЕНО(Ф.2-АПК Лист2 разд.1 F28)</t>
  </si>
  <si>
    <t>(ЗНАЧЕНИЕ ЗАПОЛНЕНО(Ф.2-АПК Лист2 разд.1 F30)  И Ф.2-АПК Лист2 разд.1 F30&gt;0) ИЛИ ЗНАЧЕНИЕ НЕ ЗАПОЛНЕНО(Ф.2-АПК Лист2 разд.1 F30)</t>
  </si>
  <si>
    <t>(ЗНАЧЕНИЕ ЗАПОЛНЕНО(Ф.2-АПК Лист2 разд.1 F31)  И Ф.2-АПК Лист2 разд.1 F31&gt;0) ИЛИ ЗНАЧЕНИЕ НЕ ЗАПОЛНЕНО(Ф.2-АПК Лист2 разд.1 F31)</t>
  </si>
  <si>
    <t>(ЗНАЧЕНИЕ ЗАПОЛНЕНО(Ф.2-АПК Лист2 разд.1 F32)  И Ф.2-АПК Лист2 разд.1 F32&gt;0) ИЛИ ЗНАЧЕНИЕ НЕ ЗАПОЛНЕНО(Ф.2-АПК Лист2 разд.1 F32)</t>
  </si>
  <si>
    <t>(ЗНАЧЕНИЕ ЗАПОЛНЕНО(Ф.2-АПК Лист2 разд.1 F33)  И Ф.2-АПК Лист2 разд.1 F33&gt;0) ИЛИ ЗНАЧЕНИЕ НЕ ЗАПОЛНЕНО(Ф.2-АПК Лист2 разд.1 F33)</t>
  </si>
  <si>
    <t>(ЗНАЧЕНИЕ ЗАПОЛНЕНО(Ф.2-АПК Лист2 разд.1 F34)  И Ф.2-АПК Лист2 разд.1 F34&gt;0) ИЛИ ЗНАЧЕНИЕ НЕ ЗАПОЛНЕНО(Ф.2-АПК Лист2 разд.1 F34)</t>
  </si>
  <si>
    <t>(ЗНАЧЕНИЕ ЗАПОЛНЕНО(Ф.2-АПК Лист2 разд.1 F36)  И Ф.2-АПК Лист2 разд.1 F36&gt;0) ИЛИ ЗНАЧЕНИЕ НЕ ЗАПОЛНЕНО(Ф.2-АПК Лист2 разд.1 F36)</t>
  </si>
  <si>
    <t>(ЗНАЧЕНИЕ ЗАПОЛНЕНО(Ф.2-АПК Лист2 разд.1 F37)  И Ф.2-АПК Лист2 разд.1 F37&gt;0) ИЛИ ЗНАЧЕНИЕ НЕ ЗАПОЛНЕНО(Ф.2-АПК Лист2 разд.1 F37)</t>
  </si>
  <si>
    <t>(ЗНАЧЕНИЕ ЗАПОЛНЕНО(Ф.2-АПК Лист2 разд.1 F38)  И Ф.2-АПК Лист2 разд.1 F38&gt;0) ИЛИ ЗНАЧЕНИЕ НЕ ЗАПОЛНЕНО(Ф.2-АПК Лист2 разд.1 F38)</t>
  </si>
  <si>
    <t>(ЗНАЧЕНИЕ ЗАПОЛНЕНО(Ф.2-АПК Лист2 разд.1 F39)  И Ф.2-АПК Лист2 разд.1 F39&gt;0) ИЛИ ЗНАЧЕНИЕ НЕ ЗАПОЛНЕНО(Ф.2-АПК Лист2 разд.1 F39)</t>
  </si>
  <si>
    <t>(ЗНАЧЕНИЕ ЗАПОЛНЕНО(Ф.2-АПК Лист2 разд.1 G8)  И Ф.2-АПК Лист2 разд.1 G8&gt;0) ИЛИ ЗНАЧЕНИЕ НЕ ЗАПОЛНЕНО(Ф.2-АПК Лист2 разд.1 G8)</t>
  </si>
  <si>
    <t>(ЗНАЧЕНИЕ ЗАПОЛНЕНО(Ф.2-АПК Лист2 разд.1 G9)  И Ф.2-АПК Лист2 разд.1 G9&gt;0) ИЛИ ЗНАЧЕНИЕ НЕ ЗАПОЛНЕНО(Ф.2-АПК Лист2 разд.1 G9)</t>
  </si>
  <si>
    <t>(ЗНАЧЕНИЕ ЗАПОЛНЕНО(Ф.2-АПК Лист2 разд.1 G10)  И Ф.2-АПК Лист2 разд.1 G10&gt;0) ИЛИ ЗНАЧЕНИЕ НЕ ЗАПОЛНЕНО(Ф.2-АПК Лист2 разд.1 G10)</t>
  </si>
  <si>
    <t>(ЗНАЧЕНИЕ ЗАПОЛНЕНО(Ф.2-АПК Лист2 разд.1 G11)  И Ф.2-АПК Лист2 разд.1 G11&gt;0) ИЛИ ЗНАЧЕНИЕ НЕ ЗАПОЛНЕНО(Ф.2-АПК Лист2 разд.1 G11)</t>
  </si>
  <si>
    <t>(ЗНАЧЕНИЕ ЗАПОЛНЕНО(Ф.2-АПК Лист2 разд.1 G12)  И Ф.2-АПК Лист2 разд.1 G12&gt;0) ИЛИ ЗНАЧЕНИЕ НЕ ЗАПОЛНЕНО(Ф.2-АПК Лист2 разд.1 G12)</t>
  </si>
  <si>
    <t>(ЗНАЧЕНИЕ ЗАПОЛНЕНО(Ф.2-АПК Лист2 разд.1 G13)  И Ф.2-АПК Лист2 разд.1 G13&gt;0) ИЛИ ЗНАЧЕНИЕ НЕ ЗАПОЛНЕНО(Ф.2-АПК Лист2 разд.1 G13)</t>
  </si>
  <si>
    <t>(ЗНАЧЕНИЕ ЗАПОЛНЕНО(Ф.2-АПК Лист2 разд.1 G14)  И Ф.2-АПК Лист2 разд.1 G14&gt;0) ИЛИ ЗНАЧЕНИЕ НЕ ЗАПОЛНЕНО(Ф.2-АПК Лист2 разд.1 G14)</t>
  </si>
  <si>
    <t>(ЗНАЧЕНИЕ ЗАПОЛНЕНО(Ф.2-АПК Лист2 разд.1 G16)  И Ф.2-АПК Лист2 разд.1 G16&gt;0) ИЛИ ЗНАЧЕНИЕ НЕ ЗАПОЛНЕНО(Ф.2-АПК Лист2 разд.1 G16)</t>
  </si>
  <si>
    <t>(ЗНАЧЕНИЕ ЗАПОЛНЕНО(Ф.2-АПК Лист2 разд.1 G17)  И Ф.2-АПК Лист2 разд.1 G17&gt;0) ИЛИ ЗНАЧЕНИЕ НЕ ЗАПОЛНЕНО(Ф.2-АПК Лист2 разд.1 G17)</t>
  </si>
  <si>
    <t>(ЗНАЧЕНИЕ ЗАПОЛНЕНО(Ф.2-АПК Лист2 разд.1 G18)  И Ф.2-АПК Лист2 разд.1 G18&gt;0) ИЛИ ЗНАЧЕНИЕ НЕ ЗАПОЛНЕНО(Ф.2-АПК Лист2 разд.1 G18)</t>
  </si>
  <si>
    <t>(ЗНАЧЕНИЕ ЗАПОЛНЕНО(Ф.2-АПК Лист2 разд.1 G19)  И Ф.2-АПК Лист2 разд.1 G19&gt;0) ИЛИ ЗНАЧЕНИЕ НЕ ЗАПОЛНЕНО(Ф.2-АПК Лист2 разд.1 G19)</t>
  </si>
  <si>
    <t>(ЗНАЧЕНИЕ ЗАПОЛНЕНО(Ф.2-АПК Лист2 разд.1 G20)  И Ф.2-АПК Лист2 разд.1 G20&gt;0) ИЛИ ЗНАЧЕНИЕ НЕ ЗАПОЛНЕНО(Ф.2-АПК Лист2 разд.1 G20)</t>
  </si>
  <si>
    <t>(ЗНАЧЕНИЕ ЗАПОЛНЕНО(Ф.2-АПК Лист2 разд.1 G21)  И Ф.2-АПК Лист2 разд.1 G21&gt;0) ИЛИ ЗНАЧЕНИЕ НЕ ЗАПОЛНЕНО(Ф.2-АПК Лист2 разд.1 G21)</t>
  </si>
  <si>
    <t>(ЗНАЧЕНИЕ ЗАПОЛНЕНО(Ф.2-АПК Лист2 разд.1 G23)  И Ф.2-АПК Лист2 разд.1 G23&gt;0) ИЛИ ЗНАЧЕНИЕ НЕ ЗАПОЛНЕНО(Ф.2-АПК Лист2 разд.1 G23)</t>
  </si>
  <si>
    <t>(ЗНАЧЕНИЕ ЗАПОЛНЕНО(Ф.2-АПК Лист2 разд.1 G24)  И Ф.2-АПК Лист2 разд.1 G24&gt;0) ИЛИ ЗНАЧЕНИЕ НЕ ЗАПОЛНЕНО(Ф.2-АПК Лист2 разд.1 G24)</t>
  </si>
  <si>
    <t>(Ф.2-АПК Лист2 разд.1 G13&gt;=100 И Ф.2-АПК Лист2 разд.1 G13&lt;10000) ИЛИ ЗНАЧЕНИЕ НЕ ЗАПОЛНЕНО(Ф.2-АПК Лист2 разд.1 G13)</t>
  </si>
  <si>
    <t>(Ф.2-АПК Лист2 разд.1 G14&gt;=100 И Ф.2-АПК Лист2 разд.1 G14&lt;10000) ИЛИ ЗНАЧЕНИЕ НЕ ЗАПОЛНЕНО(Ф.2-АПК Лист2 разд.1 G14)</t>
  </si>
  <si>
    <t>(Ф.2-АПК Лист2 разд.1 G16&gt;=100 И Ф.2-АПК Лист2 разд.1 G16&lt;10000) ИЛИ ЗНАЧЕНИЕ НЕ ЗАПОЛНЕНО(Ф.2-АПК Лист2 разд.1 G16)</t>
  </si>
  <si>
    <t>(Ф.2-АПК Лист2 разд.1 G17&gt;=100 И Ф.2-АПК Лист2 разд.1 G17&lt;10000) ИЛИ ЗНАЧЕНИЕ НЕ ЗАПОЛНЕНО(Ф.2-АПК Лист2 разд.1 G17)</t>
  </si>
  <si>
    <t>(Ф.2-АПК Лист2 разд.1 G18&gt;=100 И Ф.2-АПК Лист2 разд.1 G18&lt;10000) ИЛИ ЗНАЧЕНИЕ НЕ ЗАПОЛНЕНО(Ф.2-АПК Лист2 разд.1 G18)</t>
  </si>
  <si>
    <t>(Ф.2-АПК Лист2 разд.1 G19&gt;=100 И Ф.2-АПК Лист2 разд.1 G19&lt;10000) ИЛИ ЗНАЧЕНИЕ НЕ ЗАПОЛНЕНО(Ф.2-АПК Лист2 разд.1 G19)</t>
  </si>
  <si>
    <t>(Ф.2-АПК Лист2 разд.1 G20&gt;=100 И Ф.2-АПК Лист2 разд.1 G20&lt;10000) ИЛИ ЗНАЧЕНИЕ НЕ ЗАПОЛНЕНО(Ф.2-АПК Лист2 разд.1 G20)</t>
  </si>
  <si>
    <t>(Ф.2-АПК Лист2 разд.1 G21&gt;=100 И Ф.2-АПК Лист2 разд.1 G21&lt;10000) ИЛИ ЗНАЧЕНИЕ НЕ ЗАПОЛНЕНО(Ф.2-АПК Лист2 разд.1 G21)</t>
  </si>
  <si>
    <t>(Ф.2-АПК Лист2 разд.1 G23&gt;=100 И Ф.2-АПК Лист2 разд.1 G23&lt;10000) ИЛИ ЗНАЧЕНИЕ НЕ ЗАПОЛНЕНО(Ф.2-АПК Лист2 разд.1 G23)</t>
  </si>
  <si>
    <t>(Ф.2-АПК Лист2 разд.1 G24&gt;=100 И Ф.2-АПК Лист2 разд.1 G24&lt;10000) ИЛИ ЗНАЧЕНИЕ НЕ ЗАПОЛНЕНО(Ф.2-АПК Лист2 разд.1 G24)</t>
  </si>
  <si>
    <t>(Ф.2-АПК Лист2 разд.1 G25&gt;=100 И Ф.2-АПК Лист2 разд.1 G25&lt;10000) ИЛИ ЗНАЧЕНИЕ НЕ ЗАПОЛНЕНО(Ф.2-АПК Лист2 разд.1 G25)</t>
  </si>
  <si>
    <t>(Ф.2-АПК Лист2 разд.1 G26&gt;=100 И Ф.2-АПК Лист2 разд.1 G26&lt;10000) ИЛИ ЗНАЧЕНИЕ НЕ ЗАПОЛНЕНО(Ф.2-АПК Лист2 разд.1 G26)</t>
  </si>
  <si>
    <t>(Ф.2-АПК Лист2 разд.1 G27&gt;=100 И Ф.2-АПК Лист2 разд.1 G27&lt;10000) ИЛИ ЗНАЧЕНИЕ НЕ ЗАПОЛНЕНО(Ф.2-АПК Лист2 разд.1 G27)</t>
  </si>
  <si>
    <t>(Ф.2-АПК Лист2 разд.1 G28&gt;=100 И Ф.2-АПК Лист2 разд.1 G28&lt;10000) ИЛИ ЗНАЧЕНИЕ НЕ ЗАПОЛНЕНО(Ф.2-АПК Лист2 разд.1 G28)</t>
  </si>
  <si>
    <t>(Ф.2-АПК Лист2 разд.2 D47&gt;=10000 И Ф.2-АПК Лист2 разд.2 D47&lt;100000) ИЛИ ЗНАЧЕНИЕ НЕ ЗАПОЛНЕНО(Ф.2-АПК Лист2 разд.2 D47)</t>
  </si>
  <si>
    <t>Раздел 2. Значение в графах 4-5 должно быть больше или равно 10000 и меньше 100000 или ячейки не заполняются (0 не ставить)</t>
  </si>
  <si>
    <t>(Ф.2-АПК Лист2 разд.2 D48&gt;=10000 И Ф.2-АПК Лист2 разд.2 D48&lt;100000) ИЛИ ЗНАЧЕНИЕ НЕ ЗАПОЛНЕНО(Ф.2-АПК Лист2 разд.2 D48)</t>
  </si>
  <si>
    <t>(Ф.2-АПК Лист2 разд.2 D49&gt;=10000 И Ф.2-АПК Лист2 разд.2 D49&lt;100000) ИЛИ ЗНАЧЕНИЕ НЕ ЗАПОЛНЕНО(Ф.2-АПК Лист2 разд.2 D49)</t>
  </si>
  <si>
    <t>(Ф.2-АПК Лист2 разд.2 D50&gt;=10000 И Ф.2-АПК Лист2 разд.2 D50&lt;100000) ИЛИ ЗНАЧЕНИЕ НЕ ЗАПОЛНЕНО(Ф.2-АПК Лист2 разд.2 D50)</t>
  </si>
  <si>
    <t>(Ф.2-АПК Лист2 разд.2 D51&gt;=10000 И Ф.2-АПК Лист2 разд.2 D51&lt;100000) ИЛИ ЗНАЧЕНИЕ НЕ ЗАПОЛНЕНО(Ф.2-АПК Лист2 разд.2 D51)</t>
  </si>
  <si>
    <t>(Ф.2-АПК Лист2 разд.2 D52&gt;=10000 И Ф.2-АПК Лист2 разд.2 D52&lt;100000) ИЛИ ЗНАЧЕНИЕ НЕ ЗАПОЛНЕНО(Ф.2-АПК Лист2 разд.2 D52)</t>
  </si>
  <si>
    <t>(Ф.2-АПК Лист2 разд.2 E47&gt;=10000 И Ф.2-АПК Лист2 разд.2 E47&lt;100000) ИЛИ ЗНАЧЕНИЕ НЕ ЗАПОЛНЕНО(Ф.2-АПК Лист2 разд.2 E47)</t>
  </si>
  <si>
    <t>(Ф.2-АПК Лист2 разд.2 E48&gt;=10000 И Ф.2-АПК Лист2 разд.2 E48&lt;100000) ИЛИ ЗНАЧЕНИЕ НЕ ЗАПОЛНЕНО(Ф.2-АПК Лист2 разд.2 E48)</t>
  </si>
  <si>
    <t>(Ф.2-АПК Лист2 разд.2 E49&gt;=10000 И Ф.2-АПК Лист2 разд.2 E49&lt;100000) ИЛИ ЗНАЧЕНИЕ НЕ ЗАПОЛНЕНО(Ф.2-АПК Лист2 разд.2 E49)</t>
  </si>
  <si>
    <t>(Ф.2-АПК Лист2 разд.2 E50&gt;=10000 И Ф.2-АПК Лист2 разд.2 E50&lt;100000) ИЛИ ЗНАЧЕНИЕ НЕ ЗАПОЛНЕНО(Ф.2-АПК Лист2 разд.2 E50)</t>
  </si>
  <si>
    <t>(Ф.2-АПК Лист2 разд.1 D26&gt;=100 И Ф.2-АПК Лист2 разд.1 D26&lt;10000) ИЛИ ЗНАЧЕНИЕ НЕ ЗАПОЛНЕНО(Ф.2-АПК Лист2 разд.1 D26)</t>
  </si>
  <si>
    <t>(Ф.2-АПК Лист2 разд.1 D27&gt;=100 И Ф.2-АПК Лист2 разд.1 D27&lt;10000) ИЛИ ЗНАЧЕНИЕ НЕ ЗАПОЛНЕНО(Ф.2-АПК Лист2 разд.1 D27)</t>
  </si>
  <si>
    <t>(Ф.2-АПК Лист2 разд.1 D28&gt;=100 И Ф.2-АПК Лист2 разд.1 D28&lt;10000) ИЛИ ЗНАЧЕНИЕ НЕ ЗАПОЛНЕНО(Ф.2-АПК Лист2 разд.1 D28)</t>
  </si>
  <si>
    <t>(Ф.2-АПК Лист2 разд.1 D30&gt;=100 И Ф.2-АПК Лист2 разд.1 D30&lt;10000) ИЛИ ЗНАЧЕНИЕ НЕ ЗАПОЛНЕНО(Ф.2-АПК Лист2 разд.1 D30)</t>
  </si>
  <si>
    <t>(Ф.2-АПК Лист2 разд.1 D31&gt;=100 И Ф.2-АПК Лист2 разд.1 D31&lt;10000) ИЛИ ЗНАЧЕНИЕ НЕ ЗАПОЛНЕНО(Ф.2-АПК Лист2 разд.1 D31)</t>
  </si>
  <si>
    <t>(Ф.2-АПК Лист2 разд.1 D32&gt;=100 И Ф.2-АПК Лист2 разд.1 D32&lt;10000) ИЛИ ЗНАЧЕНИЕ НЕ ЗАПОЛНЕНО(Ф.2-АПК Лист2 разд.1 D32)</t>
  </si>
  <si>
    <t>(Ф.2-АПК Лист2 разд.1 D33&gt;=100 И Ф.2-АПК Лист2 разд.1 D33&lt;10000) ИЛИ ЗНАЧЕНИЕ НЕ ЗАПОЛНЕНО(Ф.2-АПК Лист2 разд.1 D33)</t>
  </si>
  <si>
    <t>(Ф.2-АПК Лист2 разд.1 D34&gt;=100 И Ф.2-АПК Лист2 разд.1 D34&lt;10000) ИЛИ ЗНАЧЕНИЕ НЕ ЗАПОЛНЕНО(Ф.2-АПК Лист2 разд.1 D34)</t>
  </si>
  <si>
    <t>(Ф.2-АПК Лист2 разд.1 D36&gt;=100 И Ф.2-АПК Лист2 разд.1 D36&lt;10000) ИЛИ ЗНАЧЕНИЕ НЕ ЗАПОЛНЕНО(Ф.2-АПК Лист2 разд.1 D36)</t>
  </si>
  <si>
    <t>(Ф.2-АПК Лист2 разд.1 D37&gt;=100 И Ф.2-АПК Лист2 разд.1 D37&lt;10000) ИЛИ ЗНАЧЕНИЕ НЕ ЗАПОЛНЕНО(Ф.2-АПК Лист2 разд.1 D37)</t>
  </si>
  <si>
    <t>(Ф.2-АПК Лист2 разд.1 D38&gt;=100 И Ф.2-АПК Лист2 разд.1 D38&lt;10000) ИЛИ ЗНАЧЕНИЕ НЕ ЗАПОЛНЕНО(Ф.2-АПК Лист2 разд.1 D38)</t>
  </si>
  <si>
    <t>(Ф.2-АПК Лист2 разд.1 D39&gt;=100 И Ф.2-АПК Лист2 разд.1 D39&lt;10000) ИЛИ ЗНАЧЕНИЕ НЕ ЗАПОЛНЕНО(Ф.2-АПК Лист2 разд.1 D39)</t>
  </si>
  <si>
    <t>(Ф.2-АПК Лист2 разд.1 E8&gt;=100 И Ф.2-АПК Лист2 разд.1 E8&lt;10000) ИЛИ ЗНАЧЕНИЕ НЕ ЗАПОЛНЕНО(Ф.2-АПК Лист2 разд.1 E8)</t>
  </si>
  <si>
    <t>(Ф.2-АПК Лист2 разд.1 E9&gt;=100 И Ф.2-АПК Лист2 разд.1 E9&lt;10000) ИЛИ ЗНАЧЕНИЕ НЕ ЗАПОЛНЕНО(Ф.2-АПК Лист2 разд.1 E9)</t>
  </si>
  <si>
    <t>(Ф.2-АПК Лист2 разд.1 E10&gt;=100 И Ф.2-АПК Лист2 разд.1 E10&lt;10000) ИЛИ ЗНАЧЕНИЕ НЕ ЗАПОЛНЕНО(Ф.2-АПК Лист2 разд.1 E10)</t>
  </si>
  <si>
    <t>(Ф.2-АПК Лист2 разд.1 E11&gt;=100 И Ф.2-АПК Лист2 разд.1 E11&lt;10000) ИЛИ ЗНАЧЕНИЕ НЕ ЗАПОЛНЕНО(Ф.2-АПК Лист2 разд.1 E11)</t>
  </si>
  <si>
    <t>(Ф.2-АПК Лист2 разд.1 E12&gt;=100 И Ф.2-АПК Лист2 разд.1 E12&lt;10000) ИЛИ ЗНАЧЕНИЕ НЕ ЗАПОЛНЕНО(Ф.2-АПК Лист2 разд.1 E12)</t>
  </si>
  <si>
    <t>(Ф.2-АПК Лист2 разд.1 E13&gt;=100 И Ф.2-АПК Лист2 разд.1 E13&lt;10000) ИЛИ ЗНАЧЕНИЕ НЕ ЗАПОЛНЕНО(Ф.2-АПК Лист2 разд.1 E13)</t>
  </si>
  <si>
    <t>(Ф.2-АПК Лист2 разд.1 E14&gt;=100 И Ф.2-АПК Лист2 разд.1 E14&lt;10000) ИЛИ ЗНАЧЕНИЕ НЕ ЗАПОЛНЕНО(Ф.2-АПК Лист2 разд.1 E14)</t>
  </si>
  <si>
    <t>(Ф.2-АПК Лист2 разд.1 E16&gt;=100 И Ф.2-АПК Лист2 разд.1 E16&lt;10000) ИЛИ ЗНАЧЕНИЕ НЕ ЗАПОЛНЕНО(Ф.2-АПК Лист2 разд.1 E16)</t>
  </si>
  <si>
    <t>(Ф.2-АПК Лист2 разд.1 E17&gt;=100 И Ф.2-АПК Лист2 разд.1 E17&lt;10000) ИЛИ ЗНАЧЕНИЕ НЕ ЗАПОЛНЕНО(Ф.2-АПК Лист2 разд.1 E17)</t>
  </si>
  <si>
    <t>(Ф.2-АПК Лист2 разд.1 E18&gt;=100 И Ф.2-АПК Лист2 разд.1 E18&lt;10000) ИЛИ ЗНАЧЕНИЕ НЕ ЗАПОЛНЕНО(Ф.2-АПК Лист2 разд.1 E18)</t>
  </si>
  <si>
    <t>(Ф.2-АПК Лист2 разд.1 E19&gt;=100 И Ф.2-АПК Лист2 разд.1 E19&lt;10000) ИЛИ ЗНАЧЕНИЕ НЕ ЗАПОЛНЕНО(Ф.2-АПК Лист2 разд.1 E19)</t>
  </si>
  <si>
    <t>(Ф.2-АПК Лист2 разд.1 E20&gt;=100 И Ф.2-АПК Лист2 разд.1 E20&lt;10000) ИЛИ ЗНАЧЕНИЕ НЕ ЗАПОЛНЕНО(Ф.2-АПК Лист2 разд.1 E20)</t>
  </si>
  <si>
    <t>(Ф.2-АПК Лист2 разд.1 E21&gt;=100 И Ф.2-АПК Лист2 разд.1 E21&lt;10000) ИЛИ ЗНАЧЕНИЕ НЕ ЗАПОЛНЕНО(Ф.2-АПК Лист2 разд.1 E21)</t>
  </si>
  <si>
    <t>(Ф.2-АПК Лист2 разд.1 E23&gt;=100 И Ф.2-АПК Лист2 разд.1 E23&lt;10000) ИЛИ ЗНАЧЕНИЕ НЕ ЗАПОЛНЕНО(Ф.2-АПК Лист2 разд.1 E23)</t>
  </si>
  <si>
    <t>(Ф.2-АПК Лист2 разд.1 E24&gt;=100 И Ф.2-АПК Лист2 разд.1 E24&lt;10000) ИЛИ ЗНАЧЕНИЕ НЕ ЗАПОЛНЕНО(Ф.2-АПК Лист2 разд.1 E24)</t>
  </si>
  <si>
    <t>(Ф.2-АПК Лист2 разд.1 E25&gt;=100 И Ф.2-АПК Лист2 разд.1 E25&lt;10000) ИЛИ ЗНАЧЕНИЕ НЕ ЗАПОЛНЕНО(Ф.2-АПК Лист2 разд.1 E25)</t>
  </si>
  <si>
    <t>(Ф.2-АПК Лист2 разд.1 E26&gt;=100 И Ф.2-АПК Лист2 разд.1 E26&lt;10000) ИЛИ ЗНАЧЕНИЕ НЕ ЗАПОЛНЕНО(Ф.2-АПК Лист2 разд.1 E26)</t>
  </si>
  <si>
    <t>(Ф.2-АПК Лист2 разд.1 E27&gt;=100 И Ф.2-АПК Лист2 разд.1 E27&lt;10000) ИЛИ ЗНАЧЕНИЕ НЕ ЗАПОЛНЕНО(Ф.2-АПК Лист2 разд.1 E27)</t>
  </si>
  <si>
    <t>(Ф.2-АПК Лист2 разд.1 E28&gt;=100 И Ф.2-АПК Лист2 разд.1 E28&lt;10000) ИЛИ ЗНАЧЕНИЕ НЕ ЗАПОЛНЕНО(Ф.2-АПК Лист2 разд.1 E28)</t>
  </si>
  <si>
    <t>(ЗНАЧЕНИЕ ЗАПОЛНЕНО(Ф.2-АПК Лист2 разд.1 C33)  И Ф.2-АПК Лист2 разд.1 C33&gt;0) ИЛИ ЗНАЧЕНИЕ НЕ ЗАПОЛНЕНО(Ф.2-АПК Лист2 разд.1 C33)</t>
  </si>
  <si>
    <t>(ЗНАЧЕНИЕ ЗАПОЛНЕНО(Ф.2-АПК Лист2 разд.1 C34)  И Ф.2-АПК Лист2 разд.1 C34&gt;0) ИЛИ ЗНАЧЕНИЕ НЕ ЗАПОЛНЕНО(Ф.2-АПК Лист2 разд.1 C34)</t>
  </si>
  <si>
    <t>(ЗНАЧЕНИЕ ЗАПОЛНЕНО(Ф.2-АПК Лист2 разд.1 C36)  И Ф.2-АПК Лист2 разд.1 C36&gt;0) ИЛИ ЗНАЧЕНИЕ НЕ ЗАПОЛНЕНО(Ф.2-АПК Лист2 разд.1 C36)</t>
  </si>
  <si>
    <t>(ЗНАЧЕНИЕ ЗАПОЛНЕНО(Ф.2-АПК Лист2 разд.1 C37)  И Ф.2-АПК Лист2 разд.1 C37&gt;0) ИЛИ ЗНАЧЕНИЕ НЕ ЗАПОЛНЕНО(Ф.2-АПК Лист2 разд.1 C37)</t>
  </si>
  <si>
    <t>(ЗНАЧЕНИЕ ЗАПОЛНЕНО(Ф.2-АПК Лист2 разд.1 C38)  И Ф.2-АПК Лист2 разд.1 C38&gt;0) ИЛИ ЗНАЧЕНИЕ НЕ ЗАПОЛНЕНО(Ф.2-АПК Лист2 разд.1 C38)</t>
  </si>
  <si>
    <t>(ЗНАЧЕНИЕ ЗАПОЛНЕНО(Ф.2-АПК Лист2 разд.1 C39)  И Ф.2-АПК Лист2 разд.1 C39&gt;0) ИЛИ ЗНАЧЕНИЕ НЕ ЗАПОЛНЕНО(Ф.2-АПК Лист2 разд.1 C39)</t>
  </si>
  <si>
    <t>(ЗНАЧЕНИЕ ЗАПОЛНЕНО(Ф.2-АПК Лист2 разд.1 D8)  И Ф.2-АПК Лист2 разд.1 D8&gt;0) ИЛИ ЗНАЧЕНИЕ НЕ ЗАПОЛНЕНО(Ф.2-АПК Лист2 разд.1 D8)</t>
  </si>
  <si>
    <t>(ЗНАЧЕНИЕ ЗАПОЛНЕНО(Ф.2-АПК Лист2 разд.1 D9)  И Ф.2-АПК Лист2 разд.1 D9&gt;0) ИЛИ ЗНАЧЕНИЕ НЕ ЗАПОЛНЕНО(Ф.2-АПК Лист2 разд.1 D9)</t>
  </si>
  <si>
    <t>(ЗНАЧЕНИЕ ЗАПОЛНЕНО(Ф.2-АПК Лист2 разд.1 D10)  И Ф.2-АПК Лист2 разд.1 D10&gt;0) ИЛИ ЗНАЧЕНИЕ НЕ ЗАПОЛНЕНО(Ф.2-АПК Лист2 разд.1 D10)</t>
  </si>
  <si>
    <t>(ЗНАЧЕНИЕ ЗАПОЛНЕНО(Ф.2-АПК Лист2 разд.1 D11)  И Ф.2-АПК Лист2 разд.1 D11&gt;0) ИЛИ ЗНАЧЕНИЕ НЕ ЗАПОЛНЕНО(Ф.2-АПК Лист2 разд.1 D11)</t>
  </si>
  <si>
    <t>(ЗНАЧЕНИЕ ЗАПОЛНЕНО(Ф.2-АПК Лист2 разд.1 D12)  И Ф.2-АПК Лист2 разд.1 D12&gt;0) ИЛИ ЗНАЧЕНИЕ НЕ ЗАПОЛНЕНО(Ф.2-АПК Лист2 разд.1 D12)</t>
  </si>
  <si>
    <t>(ЗНАЧЕНИЕ ЗАПОЛНЕНО(Ф.2-АПК Лист2 разд.1 D13)  И Ф.2-АПК Лист2 разд.1 D13&gt;0) ИЛИ ЗНАЧЕНИЕ НЕ ЗАПОЛНЕНО(Ф.2-АПК Лист2 разд.1 D13)</t>
  </si>
  <si>
    <t>(ЗНАЧЕНИЕ ЗАПОЛНЕНО(Ф.2-АПК Лист2 разд.1 D14)  И Ф.2-АПК Лист2 разд.1 D14&gt;0) ИЛИ ЗНАЧЕНИЕ НЕ ЗАПОЛНЕНО(Ф.2-АПК Лист2 разд.1 D14)</t>
  </si>
  <si>
    <t>(ЗНАЧЕНИЕ ЗАПОЛНЕНО(Ф.2-АПК Лист2 разд.1 D16)  И Ф.2-АПК Лист2 разд.1 D16&gt;0) ИЛИ ЗНАЧЕНИЕ НЕ ЗАПОЛНЕНО(Ф.2-АПК Лист2 разд.1 D16)</t>
  </si>
  <si>
    <t>(ЗНАЧЕНИЕ ЗАПОЛНЕНО(Ф.2-АПК Лист2 разд.1 D17)  И Ф.2-АПК Лист2 разд.1 D17&gt;0) ИЛИ ЗНАЧЕНИЕ НЕ ЗАПОЛНЕНО(Ф.2-АПК Лист2 разд.1 D17)</t>
  </si>
  <si>
    <t>(ЗНАЧЕНИЕ ЗАПОЛНЕНО(Ф.2-АПК Лист2 разд.1 D18)  И Ф.2-АПК Лист2 разд.1 D18&gt;0) ИЛИ ЗНАЧЕНИЕ НЕ ЗАПОЛНЕНО(Ф.2-АПК Лист2 разд.1 D18)</t>
  </si>
  <si>
    <t>(ЗНАЧЕНИЕ ЗАПОЛНЕНО(Ф.2-АПК Лист2 разд.1 D19)  И Ф.2-АПК Лист2 разд.1 D19&gt;0) ИЛИ ЗНАЧЕНИЕ НЕ ЗАПОЛНЕНО(Ф.2-АПК Лист2 разд.1 D19)</t>
  </si>
  <si>
    <t>(ЗНАЧЕНИЕ ЗАПОЛНЕНО(Ф.2-АПК Лист2 разд.1 D20)  И Ф.2-АПК Лист2 разд.1 D20&gt;0) ИЛИ ЗНАЧЕНИЕ НЕ ЗАПОЛНЕНО(Ф.2-АПК Лист2 разд.1 D20)</t>
  </si>
  <si>
    <t>(ЗНАЧЕНИЕ ЗАПОЛНЕНО(Ф.2-АПК Лист2 разд.1 D21)  И Ф.2-АПК Лист2 разд.1 D21&gt;0) ИЛИ ЗНАЧЕНИЕ НЕ ЗАПОЛНЕНО(Ф.2-АПК Лист2 разд.1 D21)</t>
  </si>
  <si>
    <t>(ЗНАЧЕНИЕ ЗАПОЛНЕНО(Ф.2-АПК Лист2 разд.1 D23)  И Ф.2-АПК Лист2 разд.1 D23&gt;0) ИЛИ ЗНАЧЕНИЕ НЕ ЗАПОЛНЕНО(Ф.2-АПК Лист2 разд.1 D23)</t>
  </si>
  <si>
    <t>(ЗНАЧЕНИЕ ЗАПОЛНЕНО(Ф.2-АПК Лист2 разд.1 D24)  И Ф.2-АПК Лист2 разд.1 D24&gt;0) ИЛИ ЗНАЧЕНИЕ НЕ ЗАПОЛНЕНО(Ф.2-АПК Лист2 разд.1 D24)</t>
  </si>
  <si>
    <t>(ЗНАЧЕНИЕ ЗАПОЛНЕНО(Ф.2-АПК Лист2 разд.1 D25)  И Ф.2-АПК Лист2 разд.1 D25&gt;0) ИЛИ ЗНАЧЕНИЕ НЕ ЗАПОЛНЕНО(Ф.2-АПК Лист2 разд.1 D25)</t>
  </si>
  <si>
    <t>(ЗНАЧЕНИЕ ЗАПОЛНЕНО(Ф.2-АПК Лист2 разд.1 D26)  И Ф.2-АПК Лист2 разд.1 D26&gt;0) ИЛИ ЗНАЧЕНИЕ НЕ ЗАПОЛНЕНО(Ф.2-АПК Лист2 разд.1 D26)</t>
  </si>
  <si>
    <t>(ЗНАЧЕНИЕ ЗАПОЛНЕНО(Ф.2-АПК Лист2 разд.1 D27)  И Ф.2-АПК Лист2 разд.1 D27&gt;0) ИЛИ ЗНАЧЕНИЕ НЕ ЗАПОЛНЕНО(Ф.2-АПК Лист2 разд.1 D27)</t>
  </si>
  <si>
    <t>(ЗНАЧЕНИЕ ЗАПОЛНЕНО(Ф.2-АПК Лист2 разд.1 D28)  И Ф.2-АПК Лист2 разд.1 D28&gt;0) ИЛИ ЗНАЧЕНИЕ НЕ ЗАПОЛНЕНО(Ф.2-АПК Лист2 разд.1 D28)</t>
  </si>
  <si>
    <t>(ЗНАЧЕНИЕ ЗАПОЛНЕНО(Ф.2-АПК Лист2 разд.1 D30)  И Ф.2-АПК Лист2 разд.1 D30&gt;0) ИЛИ ЗНАЧЕНИЕ НЕ ЗАПОЛНЕНО(Ф.2-АПК Лист2 разд.1 D30)</t>
  </si>
  <si>
    <t>(ЗНАЧЕНИЕ ЗАПОЛНЕНО(Ф.2-АПК Лист2 разд.1 D31)  И Ф.2-АПК Лист2 разд.1 D31&gt;0) ИЛИ ЗНАЧЕНИЕ НЕ ЗАПОЛНЕНО(Ф.2-АПК Лист2 разд.1 D31)</t>
  </si>
  <si>
    <t>(ЗНАЧЕНИЕ ЗАПОЛНЕНО(Ф.2-АПК Лист2 разд.1 D32)  И Ф.2-АПК Лист2 разд.1 D32&gt;0) ИЛИ ЗНАЧЕНИЕ НЕ ЗАПОЛНЕНО(Ф.2-АПК Лист2 разд.1 D32)</t>
  </si>
  <si>
    <t>(ЗНАЧЕНИЕ ЗАПОЛНЕНО(Ф.2-АПК Лист2 разд.1 D33)  И Ф.2-АПК Лист2 разд.1 D33&gt;0) ИЛИ ЗНАЧЕНИЕ НЕ ЗАПОЛНЕНО(Ф.2-АПК Лист2 разд.1 D33)</t>
  </si>
  <si>
    <t>(ЗНАЧЕНИЕ ЗАПОЛНЕНО(Ф.2-АПК Лист2 разд.1 D34)  И Ф.2-АПК Лист2 разд.1 D34&gt;0) ИЛИ ЗНАЧЕНИЕ НЕ ЗАПОЛНЕНО(Ф.2-АПК Лист2 разд.1 D34)</t>
  </si>
  <si>
    <t>(ЗНАЧЕНИЕ ЗАПОЛНЕНО(Ф.2-АПК Лист2 разд.1 D36)  И Ф.2-АПК Лист2 разд.1 D36&gt;0) ИЛИ ЗНАЧЕНИЕ НЕ ЗАПОЛНЕНО(Ф.2-АПК Лист2 разд.1 D36)</t>
  </si>
  <si>
    <t>(ЗНАЧЕНИЕ ЗАПОЛНЕНО(Ф.2-АПК Лист2 разд.1 D37)  И Ф.2-АПК Лист2 разд.1 D37&gt;0) ИЛИ ЗНАЧЕНИЕ НЕ ЗАПОЛНЕНО(Ф.2-АПК Лист2 разд.1 D37)</t>
  </si>
  <si>
    <t>(ЗНАЧЕНИЕ ЗАПОЛНЕНО(Ф.2-АПК Лист2 разд.1 D38)  И Ф.2-АПК Лист2 разд.1 D38&gt;0) ИЛИ ЗНАЧЕНИЕ НЕ ЗАПОЛНЕНО(Ф.2-АПК Лист2 разд.1 D38)</t>
  </si>
  <si>
    <t>(ЗНАЧЕНИЕ ЗАПОЛНЕНО(Ф.2-АПК Лист2 разд.1 D39)  И Ф.2-АПК Лист2 разд.1 D39&gt;0) ИЛИ ЗНАЧЕНИЕ НЕ ЗАПОЛНЕНО(Ф.2-АПК Лист2 разд.1 D39)</t>
  </si>
  <si>
    <t xml:space="preserve">органы исполнительной власти субъектов Российской Федерации
(органы управления сельского АПК субъектов Российской  Федерации:
  - Минсельхозу России (Департамент экономических программ и анализа, Москва, Орликов пер. 1/11)
</t>
  </si>
  <si>
    <t>«АКРОС»</t>
  </si>
  <si>
    <t>«НИВА-Эффект»</t>
  </si>
  <si>
    <t>Ф.2-АПК Лист2 разд.1 D8&lt;=Ф.2-АПК Лист2 разд.1 E8</t>
  </si>
  <si>
    <t>Раздел 1. Значения  строк графы 4 должны быть меньше либо равны значению строк графы 5</t>
  </si>
  <si>
    <t>Ф.2-АПК Лист2 разд.1 D9&lt;=Ф.2-АПК Лист2 разд.1 E9</t>
  </si>
  <si>
    <t>Ф.2-АПК Лист2 разд.1 D10&lt;=Ф.2-АПК Лист2 разд.1 E10</t>
  </si>
  <si>
    <t>Ф.2-АПК Лист2 разд.1 D11&lt;=Ф.2-АПК Лист2 разд.1 E11</t>
  </si>
  <si>
    <t>Ф.2-АПК Лист2 разд.1 D12&lt;=Ф.2-АПК Лист2 разд.1 E12</t>
  </si>
  <si>
    <t>Ф.2-АПК Лист2 разд.1 D13&lt;=Ф.2-АПК Лист2 разд.1 E13</t>
  </si>
  <si>
    <t>Ф.2-АПК Лист2 разд.1 D14&lt;=Ф.2-АПК Лист2 разд.1 E14</t>
  </si>
  <si>
    <t>Ф.2-АПК Лист2 разд.1 D16&lt;=Ф.2-АПК Лист2 разд.1 E16</t>
  </si>
  <si>
    <t>Ф.2-АПК Лист2 разд.1 D17&lt;=Ф.2-АПК Лист2 разд.1 E17</t>
  </si>
  <si>
    <t>Ф.2-АПК Лист2 разд.1 D18&lt;=Ф.2-АПК Лист2 разд.1 E18</t>
  </si>
  <si>
    <t>Ф.2-АПК Лист2 разд.1 D19&lt;=Ф.2-АПК Лист2 разд.1 E19</t>
  </si>
  <si>
    <t>Ф.2-АПК Лист2 разд.1 D20&lt;=Ф.2-АПК Лист2 разд.1 E20</t>
  </si>
  <si>
    <t>Ф.2-АПК Лист2 разд.1 D21&lt;=Ф.2-АПК Лист2 разд.1 E21</t>
  </si>
  <si>
    <t>Ф.2-АПК Лист2 разд.1 D23&lt;=Ф.2-АПК Лист2 разд.1 E23</t>
  </si>
  <si>
    <t>Ф.2-АПК Лист2 разд.1 D24&lt;=Ф.2-АПК Лист2 разд.1 E24</t>
  </si>
  <si>
    <t>Ф.2-АПК Лист2 разд.1 D25&lt;=Ф.2-АПК Лист2 разд.1 E25</t>
  </si>
  <si>
    <t>Ф.2-АПК Лист2 разд.1 D26&lt;=Ф.2-АПК Лист2 разд.1 E26</t>
  </si>
  <si>
    <t>Ф.2-АПК Лист2 разд.1 D27&lt;=Ф.2-АПК Лист2 разд.1 E27</t>
  </si>
  <si>
    <t>Ф.2-АПК Лист2 разд.1 D28&lt;=Ф.2-АПК Лист2 разд.1 E28</t>
  </si>
  <si>
    <t>Ф.2-АПК Лист2 разд.1 D30&lt;=Ф.2-АПК Лист2 разд.1 E30</t>
  </si>
  <si>
    <t>Ф.2-АПК Лист2 разд.1 D31&lt;=Ф.2-АПК Лист2 разд.1 E31</t>
  </si>
  <si>
    <t>Ф.2-АПК Лист2 разд.1 D32&lt;=Ф.2-АПК Лист2 разд.1 E32</t>
  </si>
  <si>
    <t>Ф.2-АПК Лист2 разд.1 D33&lt;=Ф.2-АПК Лист2 разд.1 E33</t>
  </si>
  <si>
    <t>Ф.2-АПК Лист2 разд.1 D34&lt;=Ф.2-АПК Лист2 разд.1 E34</t>
  </si>
  <si>
    <t>Ф.2-АПК Лист2 разд.1 D36&lt;=Ф.2-АПК Лист2 разд.1 E36</t>
  </si>
  <si>
    <t>Ф.2-АПК Лист2 разд.1 D37&lt;=Ф.2-АПК Лист2 разд.1 E37</t>
  </si>
  <si>
    <t>Ф.2-АПК Лист2 разд.1 D38&lt;=Ф.2-АПК Лист2 разд.1 E38</t>
  </si>
  <si>
    <t>Ф.2-АПК Лист2 разд.1 D39&lt;=Ф.2-АПК Лист2 разд.1 E39</t>
  </si>
  <si>
    <t>Ф.2-АПК Лист2 разд.1 F8&lt;=Ф.2-АПК Лист2 разд.1 G8</t>
  </si>
  <si>
    <t>Раздел 1. Значения  строк графы 6 должны быть меньше либо равны значению строк графы 7</t>
  </si>
  <si>
    <t>Ф.2-АПК Лист2 разд.1 F9&lt;=Ф.2-АПК Лист2 разд.1 G9</t>
  </si>
  <si>
    <t>Ф.2-АПК Лист2 разд.1 F10&lt;=Ф.2-АПК Лист2 разд.1 G10</t>
  </si>
  <si>
    <t>Ф.2-АПК Лист2 разд.1 F11&lt;=Ф.2-АПК Лист2 разд.1 G11</t>
  </si>
  <si>
    <t>Ф.2-АПК Лист2 разд.1 F12&lt;=Ф.2-АПК Лист2 разд.1 G12</t>
  </si>
  <si>
    <t>Ф.2-АПК Лист2 разд.1 F13&lt;=Ф.2-АПК Лист2 разд.1 G13</t>
  </si>
  <si>
    <t>Ф.2-АПК Лист2 разд.1 F14&lt;=Ф.2-АПК Лист2 разд.1 G14</t>
  </si>
  <si>
    <t>Ф.2-АПК Лист2 разд.1 F16&lt;=Ф.2-АПК Лист2 разд.1 G16</t>
  </si>
  <si>
    <t>Ф.2-АПК Лист2 разд.1 F17&lt;=Ф.2-АПК Лист2 разд.1 G17</t>
  </si>
  <si>
    <t>Ф.2-АПК Лист2 разд.1 F18&lt;=Ф.2-АПК Лист2 разд.1 G18</t>
  </si>
  <si>
    <t>Ф.2-АПК Лист2 разд.1 F19&lt;=Ф.2-АПК Лист2 разд.1 G19</t>
  </si>
  <si>
    <t>Ф.2-АПК Лист2 разд.1 F20&lt;=Ф.2-АПК Лист2 разд.1 G20</t>
  </si>
  <si>
    <t>Ф.2-АПК Лист2 разд.1 F21&lt;=Ф.2-АПК Лист2 разд.1 G21</t>
  </si>
  <si>
    <t>Ф.2-АПК Лист2 разд.1 F23&lt;=Ф.2-АПК Лист2 разд.1 G23</t>
  </si>
  <si>
    <t>Ф.2-АПК Лист2 разд.1 F24&lt;=Ф.2-АПК Лист2 разд.1 G24</t>
  </si>
  <si>
    <t>Ф.2-АПК Лист2 разд.1 F25&lt;=Ф.2-АПК Лист2 разд.1 G25</t>
  </si>
  <si>
    <t>Ф.2-АПК Лист2 разд.1 F26&lt;=Ф.2-АПК Лист2 разд.1 G26</t>
  </si>
  <si>
    <t>Ф.2-АПК Лист2 разд.1 F27&lt;=Ф.2-АПК Лист2 разд.1 G27</t>
  </si>
  <si>
    <t>Ф.2-АПК Лист2 разд.1 F28&lt;=Ф.2-АПК Лист2 разд.1 G28</t>
  </si>
  <si>
    <t>Ф.2-АПК Лист2 разд.1 F30&lt;=Ф.2-АПК Лист2 разд.1 G30</t>
  </si>
  <si>
    <t>Ф.2-АПК Лист2 разд.1 F31&lt;=Ф.2-АПК Лист2 разд.1 G31</t>
  </si>
  <si>
    <t>Ф.2-АПК Лист2 разд.1 F32&lt;=Ф.2-АПК Лист2 разд.1 G32</t>
  </si>
  <si>
    <t>Ф.2-АПК Лист2 разд.1 F33&lt;=Ф.2-АПК Лист2 разд.1 G33</t>
  </si>
  <si>
    <t>Ф.2-АПК Лист2 разд.1 F34&lt;=Ф.2-АПК Лист2 разд.1 G34</t>
  </si>
  <si>
    <t>Ф.2-АПК Лист2 разд.1 F36&lt;=Ф.2-АПК Лист2 разд.1 G36</t>
  </si>
  <si>
    <t>Ф.2-АПК Лист2 разд.1 F37&lt;=Ф.2-АПК Лист2 разд.1 G37</t>
  </si>
  <si>
    <t>Ф.2-АПК Лист2 разд.1 F38&lt;=Ф.2-АПК Лист2 разд.1 G38</t>
  </si>
  <si>
    <t>Ф.2-АПК Лист2 разд.1 F39&lt;=Ф.2-АПК Лист2 разд.1 G39</t>
  </si>
  <si>
    <t>Ф.2-АПК Лист2 разд.2 D47&lt;=Ф.2-АПК Лист2 разд.2 E47</t>
  </si>
  <si>
    <t>Раздел 2. Значения  строк графы 4 должны быть меньше либо равны значению строк графы 5</t>
  </si>
  <si>
    <t>Ф.2-АПК Лист2 разд.2 D48&lt;=Ф.2-АПК Лист2 разд.2 E48</t>
  </si>
  <si>
    <t>Ф.2-АПК Лист2 разд.2 D49&lt;=Ф.2-АПК Лист2 разд.2 E49</t>
  </si>
  <si>
    <t>((ЗНАЧЕНИЕ ЗАПОЛНЕНО(Ф.2-АПК Лист2 разд.2 D57)  И Ф.2-АПК Лист2 разд.2 D57&gt;0)) ИЛИ ЗНАЧЕНИЕ НЕ ЗАПОЛНЕНО(Ф.2-АПК Лист2 разд.2 D57)</t>
  </si>
  <si>
    <t>((ЗНАЧЕНИЕ ЗАПОЛНЕНО(Ф.2-АПК Лист2 разд.2 D58)  И Ф.2-АПК Лист2 разд.2 D58&gt;0)) ИЛИ ЗНАЧЕНИЕ НЕ ЗАПОЛНЕНО(Ф.2-АПК Лист2 разд.2 D58)</t>
  </si>
  <si>
    <t>((ЗНАЧЕНИЕ ЗАПОЛНЕНО(Ф.2-АПК Лист2 разд.2 D60)  И Ф.2-АПК Лист2 разд.2 D60&gt;0)) ИЛИ ЗНАЧЕНИЕ НЕ ЗАПОЛНЕНО(Ф.2-АПК Лист2 разд.2 D60)</t>
  </si>
  <si>
    <t>((ЗНАЧЕНИЕ ЗАПОЛНЕНО(Ф.2-АПК Лист2 разд.2 D61)  И Ф.2-АПК Лист2 разд.2 D61&gt;0)) ИЛИ ЗНАЧЕНИЕ НЕ ЗАПОЛНЕНО(Ф.2-АПК Лист2 разд.2 D61)</t>
  </si>
  <si>
    <t>((ЗНАЧЕНИЕ ЗАПОЛНЕНО(Ф.2-АПК Лист2 разд.2 E47)  И Ф.2-АПК Лист2 разд.2 E47&gt;0)) ИЛИ ЗНАЧЕНИЕ НЕ ЗАПОЛНЕНО(Ф.2-АПК Лист2 разд.2 E47)</t>
  </si>
  <si>
    <t>((ЗНАЧЕНИЕ ЗАПОЛНЕНО(Ф.2-АПК Лист2 разд.2 E48)  И Ф.2-АПК Лист2 разд.2 E48&gt;0)) ИЛИ ЗНАЧЕНИЕ НЕ ЗАПОЛНЕНО(Ф.2-АПК Лист2 разд.2 E48)</t>
  </si>
  <si>
    <t>((ЗНАЧЕНИЕ ЗАПОЛНЕНО(Ф.2-АПК Лист2 разд.2 E49)  И Ф.2-АПК Лист2 разд.2 E49&gt;0)) ИЛИ ЗНАЧЕНИЕ НЕ ЗАПОЛНЕНО(Ф.2-АПК Лист2 разд.2 E49)</t>
  </si>
  <si>
    <t>((ЗНАЧЕНИЕ ЗАПОЛНЕНО(Ф.2-АПК Лист2 разд.2 E50)  И Ф.2-АПК Лист2 разд.2 E50&gt;0)) ИЛИ ЗНАЧЕНИЕ НЕ ЗАПОЛНЕНО(Ф.2-АПК Лист2 разд.2 E50)</t>
  </si>
  <si>
    <t>((ЗНАЧЕНИЕ ЗАПОЛНЕНО(Ф.2-АПК Лист2 разд.2 E51)  И Ф.2-АПК Лист2 разд.2 E51&gt;0)) ИЛИ ЗНАЧЕНИЕ НЕ ЗАПОЛНЕНО(Ф.2-АПК Лист2 разд.2 E51)</t>
  </si>
  <si>
    <t>((ЗНАЧЕНИЕ ЗАПОЛНЕНО(Ф.2-АПК Лист2 разд.2 E52)  И Ф.2-АПК Лист2 разд.2 E52&gt;0)) ИЛИ ЗНАЧЕНИЕ НЕ ЗАПОЛНЕНО(Ф.2-АПК Лист2 разд.2 E52)</t>
  </si>
  <si>
    <t>((ЗНАЧЕНИЕ ЗАПОЛНЕНО(Ф.2-АПК Лист2 разд.2 E54)  И Ф.2-АПК Лист2 разд.2 E54&gt;0)) ИЛИ ЗНАЧЕНИЕ НЕ ЗАПОЛНЕНО(Ф.2-АПК Лист2 разд.2 E54)</t>
  </si>
  <si>
    <t>((ЗНАЧЕНИЕ ЗАПОЛНЕНО(Ф.2-АПК Лист2 разд.2 E55)  И Ф.2-АПК Лист2 разд.2 E55&gt;0)) ИЛИ ЗНАЧЕНИЕ НЕ ЗАПОЛНЕНО(Ф.2-АПК Лист2 разд.2 E55)</t>
  </si>
  <si>
    <t>((ЗНАЧЕНИЕ ЗАПОЛНЕНО(Ф.2-АПК Лист2 разд.2 E57)  И Ф.2-АПК Лист2 разд.2 E57&gt;0)) ИЛИ ЗНАЧЕНИЕ НЕ ЗАПОЛНЕНО(Ф.2-АПК Лист2 разд.2 E57)</t>
  </si>
  <si>
    <t>В графах 4,5,6 и 7 показывается согласованная по договору лизинга или на других условиях цена за единицу техники в базовой комплектации.</t>
  </si>
  <si>
    <t>При приобретении одной единицы сельскохозяйственной техники в графах 4 и 5 проставляется одинаковая цена.</t>
  </si>
  <si>
    <t xml:space="preserve">Почтовый адрес: </t>
  </si>
  <si>
    <t>*В сводном отчете - наименование субъекта Российской Федерации, коды заполняют первичные отчитывающиеся организации</t>
  </si>
  <si>
    <t>Число организаций</t>
  </si>
  <si>
    <t>и муниципальных образований</t>
  </si>
  <si>
    <t>единиц (код по ОКЕИ – 642)</t>
  </si>
  <si>
    <t>Раздел 2. Значение в графах 4-5 должно быть больше или равно 10000 и меньше 150000 или ячейки не заполняются (0 не ставить)</t>
  </si>
  <si>
    <t>(Ф.2-АПК Лист2 разд.2 D54&gt;=10000 И Ф.2-АПК Лист2 разд.2 D54&lt;150000) ИЛИ ЗНАЧЕНИЕ НЕ ЗАПОЛНЕНО(Ф.2-АПК Лист2 разд.2 D54)</t>
  </si>
  <si>
    <t>(Ф.2-АПК Лист2 разд.2 D55&gt;=10000 И Ф.2-АПК Лист2 разд.2 D55&lt;150000) ИЛИ ЗНАЧЕНИЕ НЕ ЗАПОЛНЕНО(Ф.2-АПК Лист2 разд.2 D55)</t>
  </si>
  <si>
    <t>(Ф.2-АПК Лист2 разд.2 E55&gt;=10000 И Ф.2-АПК Лист2 разд.2 E55&lt;150000) ИЛИ ЗНАЧЕНИЕ НЕ ЗАПОЛНЕНО(Ф.2-АПК Лист2 разд.2 E55)</t>
  </si>
  <si>
    <t>(Ф.2-АПК Лист2 разд.2 E54&gt;=10000 И Ф.2-АПК Лист2 разд.2 E54&lt;150000) ИЛИ ЗНАЧЕНИЕ НЕ ЗАПОЛНЕНО(Ф.2-АПК Лист2 разд.2 E54)</t>
  </si>
  <si>
    <t>(Ф.2-АПК Лист2 разд.1 G31&gt;=100 И Ф.2-АПК Лист2 разд.1 G31&lt;15000) ИЛИ ЗНАЧЕНИЕ НЕ ЗАПОЛНЕНО(Ф.2-АПК Лист2 разд.1 G31)</t>
  </si>
  <si>
    <t>(Ф.2-АПК Лист2 разд.1 E30&gt;=100 И Ф.2-АПК Лист2 разд.1 E30&lt;15000) ИЛИ ЗНАЧЕНИЕ НЕ ЗАПОЛНЕНО(Ф.2-АПК Лист2 разд.1 E30)</t>
  </si>
  <si>
    <t>(Ф.2-АПК Лист2 разд.1 E31&gt;=100 И Ф.2-АПК Лист2 разд.1 E31&lt;15000) ИЛИ ЗНАЧЕНИЕ НЕ ЗАПОЛНЕНО(Ф.2-АПК Лист2 разд.1 E31)</t>
  </si>
  <si>
    <t>Раздел 1. Значение в графах 4-7 должно быть больше или равно 100 и меньше 15000 или ячейки не заполняются (0 не ставить)</t>
  </si>
  <si>
    <t>(Ф.2-АПК Лист2 разд.1 E32&gt;=100 И Ф.2-АПК Лист2 разд.1 E32&lt;15000) ИЛИ ЗНАЧЕНИЕ НЕ ЗАПОЛНЕНО(Ф.2-АПК Лист2 разд.1 E32)</t>
  </si>
  <si>
    <t>(Ф.2-АПК Лист2 разд.1 E33&gt;=100 И Ф.2-АПК Лист2 разд.1 E33&lt;15000) ИЛИ ЗНАЧЕНИЕ НЕ ЗАПОЛНЕНО(Ф.2-АПК Лист2 разд.1 E33)</t>
  </si>
  <si>
    <t>(Ф.2-АПК Лист2 разд.1 E34&gt;=100 И Ф.2-АПК Лист2 разд.1 E34&lt;15000) ИЛИ ЗНАЧЕНИЕ НЕ ЗАПОЛНЕНО(Ф.2-АПК Лист2 разд.1 E34)</t>
  </si>
  <si>
    <t>(Ф.2-АПК Лист2 разд.1 E36&gt;=100 И Ф.2-АПК Лист2 разд.1 E36&lt;15000) ИЛИ ЗНАЧЕНИЕ НЕ ЗАПОЛНЕНО(Ф.2-АПК Лист2 разд.1 E36)</t>
  </si>
  <si>
    <t>(Ф.2-АПК Лист2 разд.1 E37&gt;=100 И Ф.2-АПК Лист2 разд.1 E37&lt;15000) ИЛИ ЗНАЧЕНИЕ НЕ ЗАПОЛНЕНО(Ф.2-АПК Лист2 разд.1 E37)</t>
  </si>
  <si>
    <t>(Ф.2-АПК Лист2 разд.1 E38&gt;=100 И Ф.2-АПК Лист2 разд.1 E38&lt;15000) ИЛИ ЗНАЧЕНИЕ НЕ ЗАПОЛНЕНО(Ф.2-АПК Лист2 разд.1 E38)</t>
  </si>
  <si>
    <t>(Ф.2-АПК Лист2 разд.1 E39&gt;=100 И Ф.2-АПК Лист2 разд.1 E39&lt;15000) ИЛИ ЗНАЧЕНИЕ НЕ ЗАПОЛНЕНО(Ф.2-АПК Лист2 разд.1 E39)</t>
  </si>
  <si>
    <t>Раздел 1. Значение в графах 4-7 должно быть больше или равно 100 и меньше 15000или ячейки не заполняются (0 не ставить)</t>
  </si>
  <si>
    <t>(Ф.2-АПК Лист2 разд.1 G30&gt;=100 И Ф.2-АПК Лист2 разд.1 G30&lt;15000) ИЛИ ЗНАЧЕНИЕ НЕ ЗАПОЛНЕНО(Ф.2-АПК Лист2 разд.1 G30)</t>
  </si>
  <si>
    <t>(Ф.2-АПК Лист2 разд.1 G32&gt;=100 И Ф.2-АПК Лист2 разд.1 G32&lt;15000) ИЛИ ЗНАЧЕНИЕ НЕ ЗАПОЛНЕНО(Ф.2-АПК Лист2 разд.1 G32)</t>
  </si>
  <si>
    <t>(Ф.2-АПК Лист2 разд.1 G33&gt;=100 И Ф.2-АПК Лист2 разд.1 G33&lt;15000) ИЛИ ЗНАЧЕНИЕ НЕ ЗАПОЛНЕНО(Ф.2-АПК Лист2 разд.1 G33)</t>
  </si>
  <si>
    <t>(Ф.2-АПК Лист2 разд.1 G34&gt;=100 И Ф.2-АПК Лист2 разд.1 G34&lt;15000) ИЛИ ЗНАЧЕНИЕ НЕ ЗАПОЛНЕНО(Ф.2-АПК Лист2 разд.1 G34)</t>
  </si>
  <si>
    <t>(Ф.2-АПК Лист2 разд.1 G36&gt;=100 И Ф.2-АПК Лист2 разд.1 G36&lt;15000) ИЛИ ЗНАЧЕНИЕ НЕ ЗАПОЛНЕНО(Ф.2-АПК Лист2 разд.1 G36)</t>
  </si>
  <si>
    <t>(Ф.2-АПК Лист2 разд.1 G37&gt;=100 И Ф.2-АПК Лист2 разд.1 G37&lt;15000) ИЛИ ЗНАЧЕНИЕ НЕ ЗАПОЛНЕНО(Ф.2-АПК Лист2 разд.1 G37)</t>
  </si>
  <si>
    <t>(Ф.2-АПК Лист2 разд.1 G38&gt;=100 И Ф.2-АПК Лист2 разд.1 G38&lt;15000) ИЛИ ЗНАЧЕНИЕ НЕ ЗАПОЛНЕНО(Ф.2-АПК Лист2 разд.1 G38)</t>
  </si>
  <si>
    <t>(Ф.2-АПК Лист2 разд.1 G39&gt;=100 И Ф.2-АПК Лист2 разд.1 G39&lt;15000) ИЛИ ЗНАЧЕНИЕ НЕ ЗАПОЛНЕНО(Ф.2-АПК Лист2 разд.1 G39)</t>
  </si>
  <si>
    <t>Красноярский край</t>
  </si>
  <si>
    <t>000935681</t>
  </si>
  <si>
    <t>04000000000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</si>
</sst>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u/>
      <sz val="12"/>
      <color indexed="10"/>
      <name val="Arial Cyr"/>
      <charset val="204"/>
    </font>
    <font>
      <u/>
      <sz val="10"/>
      <color indexed="12"/>
      <name val="Arial Cyr"/>
      <charset val="204"/>
    </font>
    <font>
      <sz val="10"/>
      <color indexed="64"/>
      <name val="Arial"/>
      <family val="2"/>
      <charset val="204"/>
    </font>
    <font>
      <b/>
      <u/>
      <sz val="14"/>
      <color indexed="10"/>
      <name val="Arial Cyr"/>
      <charset val="204"/>
    </font>
    <font>
      <b/>
      <sz val="12"/>
      <color indexed="64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0"/>
      <color indexed="9"/>
      <name val="Arial"/>
      <family val="2"/>
    </font>
    <font>
      <sz val="11"/>
      <color indexed="10"/>
      <name val="Arial Cyr"/>
      <charset val="204"/>
    </font>
    <font>
      <sz val="11"/>
      <name val="Times New Roman"/>
      <family val="1"/>
    </font>
    <font>
      <b/>
      <sz val="10"/>
      <color indexed="10"/>
      <name val="Arial"/>
      <family val="2"/>
      <charset val="204"/>
    </font>
    <font>
      <b/>
      <sz val="10"/>
      <color indexed="54"/>
      <name val="Arial"/>
      <family val="2"/>
      <charset val="204"/>
    </font>
    <font>
      <sz val="10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77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1" fillId="0" borderId="0" xfId="2"/>
    <xf numFmtId="0" fontId="13" fillId="0" borderId="0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3" fillId="0" borderId="6" xfId="2" applyNumberFormat="1" applyFont="1" applyBorder="1"/>
    <xf numFmtId="0" fontId="6" fillId="0" borderId="4" xfId="0" applyFont="1" applyBorder="1" applyAlignment="1">
      <alignment horizontal="right" vertical="center" wrapText="1"/>
    </xf>
    <xf numFmtId="0" fontId="16" fillId="0" borderId="0" xfId="0" applyFont="1" applyFill="1"/>
    <xf numFmtId="0" fontId="8" fillId="0" borderId="1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0" xfId="1" applyFont="1" applyAlignment="1" applyProtection="1">
      <alignment vertical="top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right" vertical="top" wrapText="1"/>
    </xf>
    <xf numFmtId="4" fontId="2" fillId="0" borderId="15" xfId="0" applyNumberFormat="1" applyFont="1" applyBorder="1" applyAlignment="1">
      <alignment horizontal="right" vertical="top"/>
    </xf>
    <xf numFmtId="4" fontId="2" fillId="0" borderId="16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/>
    </xf>
    <xf numFmtId="3" fontId="2" fillId="0" borderId="9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/>
    </xf>
    <xf numFmtId="4" fontId="2" fillId="0" borderId="10" xfId="0" applyNumberFormat="1" applyFont="1" applyBorder="1" applyAlignment="1">
      <alignment horizontal="right" vertical="top"/>
    </xf>
    <xf numFmtId="0" fontId="15" fillId="0" borderId="17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top"/>
    </xf>
    <xf numFmtId="0" fontId="17" fillId="0" borderId="0" xfId="0" applyFont="1" applyAlignment="1">
      <alignment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 wrapText="1"/>
    </xf>
    <xf numFmtId="4" fontId="15" fillId="0" borderId="15" xfId="0" applyNumberFormat="1" applyFont="1" applyBorder="1" applyAlignment="1">
      <alignment horizontal="right" vertical="top"/>
    </xf>
    <xf numFmtId="4" fontId="15" fillId="0" borderId="16" xfId="0" applyNumberFormat="1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6" fillId="0" borderId="0" xfId="0" applyFont="1" applyAlignment="1">
      <alignment vertical="top"/>
    </xf>
    <xf numFmtId="4" fontId="15" fillId="0" borderId="15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9" fontId="8" fillId="0" borderId="2" xfId="0" applyNumberFormat="1" applyFont="1" applyBorder="1" applyAlignment="1" applyProtection="1">
      <alignment horizontal="center" vertical="top" wrapText="1"/>
      <protection locked="0"/>
    </xf>
    <xf numFmtId="0" fontId="19" fillId="0" borderId="21" xfId="0" applyNumberFormat="1" applyFont="1" applyBorder="1"/>
    <xf numFmtId="1" fontId="20" fillId="0" borderId="21" xfId="0" applyNumberFormat="1" applyFont="1" applyBorder="1" applyAlignment="1">
      <alignment horizontal="center"/>
    </xf>
    <xf numFmtId="0" fontId="0" fillId="0" borderId="21" xfId="0" applyNumberFormat="1" applyBorder="1"/>
    <xf numFmtId="49" fontId="21" fillId="0" borderId="0" xfId="0" applyNumberFormat="1" applyFont="1"/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3" fontId="2" fillId="0" borderId="9" xfId="0" applyNumberFormat="1" applyFont="1" applyBorder="1" applyAlignment="1" applyProtection="1">
      <alignment horizontal="right" vertical="top" wrapText="1"/>
      <protection locked="0"/>
    </xf>
    <xf numFmtId="3" fontId="2" fillId="0" borderId="10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3" fontId="2" fillId="0" borderId="13" xfId="0" applyNumberFormat="1" applyFont="1" applyBorder="1" applyAlignment="1" applyProtection="1">
      <alignment horizontal="right" vertical="top" wrapText="1"/>
      <protection locked="0"/>
    </xf>
    <xf numFmtId="4" fontId="15" fillId="0" borderId="19" xfId="0" applyNumberFormat="1" applyFont="1" applyBorder="1" applyAlignment="1" applyProtection="1">
      <alignment horizontal="right" vertical="top" wrapText="1"/>
      <protection locked="0"/>
    </xf>
    <xf numFmtId="4" fontId="2" fillId="0" borderId="19" xfId="0" applyNumberFormat="1" applyFont="1" applyBorder="1" applyAlignment="1" applyProtection="1">
      <alignment horizontal="right" vertical="top"/>
      <protection locked="0"/>
    </xf>
    <xf numFmtId="4" fontId="15" fillId="0" borderId="20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 wrapText="1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4" fontId="15" fillId="0" borderId="9" xfId="0" applyNumberFormat="1" applyFont="1" applyBorder="1" applyAlignment="1" applyProtection="1">
      <alignment horizontal="right" vertical="top" wrapText="1"/>
      <protection locked="0"/>
    </xf>
    <xf numFmtId="4" fontId="15" fillId="0" borderId="10" xfId="0" applyNumberFormat="1" applyFont="1" applyBorder="1" applyAlignment="1" applyProtection="1">
      <alignment horizontal="right" vertical="top"/>
      <protection locked="0"/>
    </xf>
    <xf numFmtId="4" fontId="15" fillId="0" borderId="9" xfId="0" applyNumberFormat="1" applyFont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 applyProtection="1">
      <alignment horizontal="right" vertical="top" wrapText="1"/>
      <protection locked="0"/>
    </xf>
    <xf numFmtId="4" fontId="15" fillId="0" borderId="12" xfId="0" applyNumberFormat="1" applyFont="1" applyBorder="1" applyAlignment="1" applyProtection="1">
      <alignment horizontal="right" vertical="top"/>
      <protection locked="0"/>
    </xf>
    <xf numFmtId="4" fontId="2" fillId="0" borderId="13" xfId="0" applyNumberFormat="1" applyFont="1" applyBorder="1" applyAlignment="1" applyProtection="1">
      <alignment horizontal="right" vertical="top"/>
      <protection locked="0"/>
    </xf>
    <xf numFmtId="4" fontId="2" fillId="0" borderId="15" xfId="0" applyNumberFormat="1" applyFont="1" applyBorder="1" applyAlignment="1" applyProtection="1">
      <alignment horizontal="right" vertical="top" wrapText="1"/>
      <protection locked="0"/>
    </xf>
    <xf numFmtId="4" fontId="2" fillId="0" borderId="15" xfId="0" applyNumberFormat="1" applyFont="1" applyBorder="1" applyAlignment="1" applyProtection="1">
      <alignment horizontal="right" vertical="top"/>
      <protection locked="0"/>
    </xf>
    <xf numFmtId="4" fontId="2" fillId="0" borderId="16" xfId="0" applyNumberFormat="1" applyFont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0" fontId="0" fillId="0" borderId="32" xfId="0" applyBorder="1" applyProtection="1">
      <protection locked="0"/>
    </xf>
    <xf numFmtId="0" fontId="19" fillId="0" borderId="21" xfId="0" applyNumberFormat="1" applyFont="1" applyFill="1" applyBorder="1"/>
    <xf numFmtId="1" fontId="20" fillId="0" borderId="21" xfId="0" applyNumberFormat="1" applyFont="1" applyFill="1" applyBorder="1" applyAlignment="1">
      <alignment horizontal="center"/>
    </xf>
    <xf numFmtId="0" fontId="0" fillId="0" borderId="21" xfId="0" applyNumberFormat="1" applyFill="1" applyBorder="1"/>
    <xf numFmtId="0" fontId="11" fillId="0" borderId="0" xfId="2" applyFill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3" fillId="0" borderId="26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25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top"/>
    </xf>
    <xf numFmtId="0" fontId="9" fillId="0" borderId="0" xfId="1" applyFont="1" applyAlignment="1" applyProtection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_st4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923924</xdr:colOff>
      <xdr:row>2</xdr:row>
      <xdr:rowOff>133350</xdr:rowOff>
    </xdr:to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9524" y="0"/>
          <a:ext cx="1666875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Загрузить в ИС ПК ГП или Отправить на адрес: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Cyr"/>
            </a:rPr>
            <a:t>stat@mcx.ru</a:t>
          </a:r>
        </a:p>
      </xdr:txBody>
    </xdr:sp>
    <xdr:clientData fPrintsWithSheet="0"/>
  </xdr:twoCellAnchor>
  <xdr:twoCellAnchor>
    <xdr:from>
      <xdr:col>8</xdr:col>
      <xdr:colOff>133350</xdr:colOff>
      <xdr:row>0</xdr:row>
      <xdr:rowOff>0</xdr:rowOff>
    </xdr:from>
    <xdr:to>
      <xdr:col>10</xdr:col>
      <xdr:colOff>590550</xdr:colOff>
      <xdr:row>4</xdr:row>
      <xdr:rowOff>47625</xdr:rowOff>
    </xdr:to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7658100" y="0"/>
          <a:ext cx="223837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113</xdr:row>
      <xdr:rowOff>85725</xdr:rowOff>
    </xdr:from>
    <xdr:to>
      <xdr:col>4</xdr:col>
      <xdr:colOff>933450</xdr:colOff>
      <xdr:row>115</xdr:row>
      <xdr:rowOff>38100</xdr:rowOff>
    </xdr:to>
    <xdr:sp macro="" textlink="">
      <xdr:nvSpPr>
        <xdr:cNvPr id="2149" name="checksum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4086225" y="2822257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116</xdr:row>
      <xdr:rowOff>144780</xdr:rowOff>
    </xdr:from>
    <xdr:to>
      <xdr:col>6</xdr:col>
      <xdr:colOff>358140</xdr:colOff>
      <xdr:row>126</xdr:row>
      <xdr:rowOff>83820</xdr:rowOff>
    </xdr:to>
    <xdr:sp macro="" textlink="" fLocksText="0">
      <xdr:nvSpPr>
        <xdr:cNvPr id="5" name="SignatureBloc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0" y="27005280"/>
          <a:ext cx="7475220" cy="1844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Руководитель организации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      _______________________            _____________</a:t>
          </a: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Ф.И.О.)</a:t>
          </a:r>
          <a:r>
            <a:rPr lang="ru-RU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(подпись)</a:t>
          </a:r>
        </a:p>
        <a:p>
          <a:r>
            <a:rPr lang="ru-RU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Должностное лицо,</a:t>
          </a:r>
        </a:p>
        <a:p>
          <a:r>
            <a:rPr lang="ru-RU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ответственное за заполнение</a:t>
          </a:r>
        </a:p>
        <a:p>
          <a:r>
            <a:rPr lang="ru-RU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формы                                              _______________________           ______________              _____________</a:t>
          </a:r>
        </a:p>
        <a:p>
          <a:r>
            <a:rPr lang="ru-RU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(должность)                                            (Ф.И.О.)                                 (подпись)</a:t>
          </a:r>
        </a:p>
        <a:p>
          <a:endParaRPr lang="ru-RU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_______________________                              "____" ______________ 20___г.</a:t>
          </a:r>
        </a:p>
        <a:p>
          <a:r>
            <a:rPr lang="ru-RU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(контактный телефон)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24"/>
  <sheetViews>
    <sheetView topLeftCell="A10" zoomScaleNormal="100" zoomScaleSheetLayoutView="100" workbookViewId="0">
      <selection activeCell="M19" sqref="M19"/>
    </sheetView>
  </sheetViews>
  <sheetFormatPr defaultRowHeight="12.75" x14ac:dyDescent="0.2"/>
  <cols>
    <col min="1" max="1" width="11.42578125" customWidth="1"/>
    <col min="2" max="2" width="18.85546875" customWidth="1"/>
    <col min="3" max="3" width="14.85546875" customWidth="1"/>
    <col min="4" max="4" width="13.42578125" customWidth="1"/>
    <col min="5" max="5" width="19" customWidth="1"/>
    <col min="6" max="6" width="16.85546875" customWidth="1"/>
    <col min="7" max="7" width="15" customWidth="1"/>
    <col min="8" max="8" width="3.5703125" customWidth="1"/>
    <col min="9" max="9" width="10.42578125" customWidth="1"/>
    <col min="10" max="10" width="16.42578125" customWidth="1"/>
  </cols>
  <sheetData>
    <row r="1" spans="1:10" ht="13.5" customHeight="1" x14ac:dyDescent="0.2">
      <c r="A1" s="23" t="e">
        <f>"2-АПК-"&amp;ST_Code&amp; "-" &amp; RIGHT("0" &amp; YEAR(DATE(YEAR(date), MONTH(date)-1, DAY(date))), 4) &amp; "-" &amp; RIGHT("0" &amp; MONTH(DATE(YEAR(date), MONTH(date)-1, DAY(date))), 2) &amp; "-" &amp; RIGHT("0" &amp; DAY(DATE(YEAR(date), MONTH(date)-1, DAY(date))), 2)</f>
      </c>
      <c r="C1" s="108" t="s">
        <v>175</v>
      </c>
      <c r="D1" s="109"/>
      <c r="E1" s="109"/>
      <c r="F1" s="110"/>
      <c r="G1" s="20"/>
    </row>
    <row r="2" spans="1:10" ht="13.5" customHeight="1" thickBot="1" x14ac:dyDescent="0.25">
      <c r="B2" s="20"/>
      <c r="C2" s="111"/>
      <c r="D2" s="112"/>
      <c r="E2" s="112"/>
      <c r="F2" s="113"/>
      <c r="G2" s="20"/>
    </row>
    <row r="3" spans="1:10" ht="13.5" thickBot="1" x14ac:dyDescent="0.25">
      <c r="A3" s="74" t="s">
        <v>735</v>
      </c>
    </row>
    <row r="4" spans="1:10" ht="13.5" thickBot="1" x14ac:dyDescent="0.25">
      <c r="B4" s="117" t="s">
        <v>453</v>
      </c>
      <c r="C4" s="118"/>
      <c r="D4" s="118"/>
      <c r="E4" s="118"/>
      <c r="F4" s="118"/>
      <c r="G4" s="119"/>
    </row>
    <row r="6" spans="1:10" ht="18.75" customHeight="1" x14ac:dyDescent="0.2">
      <c r="B6" s="120"/>
      <c r="C6" s="121"/>
      <c r="D6" s="121"/>
      <c r="E6" s="121"/>
      <c r="F6" s="121"/>
      <c r="G6" s="121"/>
      <c r="H6" s="121"/>
      <c r="I6" s="121"/>
    </row>
    <row r="7" spans="1:10" ht="13.5" thickBot="1" x14ac:dyDescent="0.25">
      <c r="J7" s="1"/>
    </row>
    <row r="8" spans="1:10" ht="67.5" customHeight="1" x14ac:dyDescent="0.2">
      <c r="A8" s="114" t="s">
        <v>458</v>
      </c>
      <c r="B8" s="115"/>
      <c r="C8" s="115"/>
      <c r="D8" s="115"/>
      <c r="E8" s="115"/>
      <c r="F8" s="115"/>
      <c r="G8" s="115"/>
      <c r="H8" s="115"/>
      <c r="I8" s="116"/>
    </row>
    <row r="9" spans="1:10" ht="18.75" customHeight="1" thickBot="1" x14ac:dyDescent="0.25">
      <c r="A9" s="16"/>
      <c r="B9" s="17"/>
      <c r="C9" s="17"/>
      <c r="D9" s="22" t="s">
        <v>177</v>
      </c>
      <c r="E9" s="25">
        <v>44682</v>
      </c>
      <c r="F9" s="19" t="s">
        <v>178</v>
      </c>
      <c r="G9" s="17"/>
      <c r="H9" s="17"/>
      <c r="I9" s="18"/>
    </row>
    <row r="10" spans="1:10" ht="13.5" thickBot="1" x14ac:dyDescent="0.25"/>
    <row r="11" spans="1:10" ht="16.5" thickBot="1" x14ac:dyDescent="0.3">
      <c r="A11" s="122" t="s">
        <v>454</v>
      </c>
      <c r="B11" s="123"/>
      <c r="C11" s="123"/>
      <c r="D11" s="123"/>
      <c r="E11" s="124"/>
      <c r="F11" s="104" t="s">
        <v>455</v>
      </c>
      <c r="G11" s="105"/>
      <c r="H11" s="13"/>
      <c r="I11" s="106" t="s">
        <v>222</v>
      </c>
      <c r="J11" s="107"/>
    </row>
    <row r="12" spans="1:10" ht="51.75" customHeight="1" x14ac:dyDescent="0.2">
      <c r="A12" s="133" t="s">
        <v>624</v>
      </c>
      <c r="B12" s="134"/>
      <c r="C12" s="134"/>
      <c r="D12" s="134"/>
      <c r="E12" s="135"/>
      <c r="F12" s="127" t="s">
        <v>501</v>
      </c>
      <c r="G12" s="128"/>
      <c r="H12" s="14"/>
      <c r="I12" s="151"/>
      <c r="J12" s="151"/>
    </row>
    <row r="13" spans="1:10" ht="21" customHeight="1" thickBot="1" x14ac:dyDescent="0.25">
      <c r="A13" s="136"/>
      <c r="B13" s="137"/>
      <c r="C13" s="137"/>
      <c r="D13" s="137"/>
      <c r="E13" s="138"/>
      <c r="F13" s="129"/>
      <c r="G13" s="130"/>
      <c r="H13" s="14"/>
      <c r="I13" s="152"/>
      <c r="J13" s="152"/>
    </row>
    <row r="14" spans="1:10" ht="16.5" thickBot="1" x14ac:dyDescent="0.25">
      <c r="A14" s="139"/>
      <c r="B14" s="140"/>
      <c r="C14" s="140"/>
      <c r="D14" s="140"/>
      <c r="E14" s="141"/>
      <c r="F14" s="131"/>
      <c r="G14" s="132"/>
      <c r="H14" s="14"/>
      <c r="I14" s="162" t="s">
        <v>459</v>
      </c>
      <c r="J14" s="163"/>
    </row>
    <row r="15" spans="1:10" ht="16.5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thickBot="1" x14ac:dyDescent="0.25">
      <c r="A16" s="142" t="s">
        <v>176</v>
      </c>
      <c r="B16" s="150"/>
      <c r="C16" s="150"/>
      <c r="D16" s="159" t="s">
        <v>734</v>
      </c>
      <c r="E16" s="160"/>
      <c r="F16" s="160"/>
      <c r="G16" s="160"/>
      <c r="H16" s="160"/>
      <c r="I16" s="161"/>
      <c r="J16" s="7"/>
    </row>
    <row r="17" spans="1:10" ht="16.5" thickBot="1" x14ac:dyDescent="0.25">
      <c r="A17" s="142" t="s">
        <v>704</v>
      </c>
      <c r="B17" s="143"/>
      <c r="C17" s="143"/>
      <c r="D17" s="156"/>
      <c r="E17" s="157"/>
      <c r="F17" s="157"/>
      <c r="G17" s="157"/>
      <c r="H17" s="157"/>
      <c r="I17" s="158"/>
      <c r="J17" s="7"/>
    </row>
    <row r="18" spans="1:10" ht="16.5" customHeight="1" thickBot="1" x14ac:dyDescent="0.25">
      <c r="B18" s="153" t="s">
        <v>354</v>
      </c>
      <c r="C18" s="154"/>
      <c r="D18" s="154"/>
      <c r="E18" s="154"/>
      <c r="F18" s="154"/>
      <c r="G18" s="154"/>
      <c r="H18" s="154"/>
      <c r="I18" s="155"/>
      <c r="J18" s="8"/>
    </row>
    <row r="19" spans="1:10" ht="71.25" customHeight="1" thickBot="1" x14ac:dyDescent="0.25">
      <c r="A19" s="24" t="s">
        <v>456</v>
      </c>
      <c r="B19" s="11" t="s">
        <v>457</v>
      </c>
      <c r="C19" s="11" t="s">
        <v>355</v>
      </c>
      <c r="D19" s="11" t="s">
        <v>356</v>
      </c>
      <c r="E19" s="11" t="s">
        <v>357</v>
      </c>
      <c r="F19" s="11" t="s">
        <v>465</v>
      </c>
      <c r="G19" s="11" t="s">
        <v>358</v>
      </c>
      <c r="H19" s="145"/>
      <c r="I19" s="146"/>
      <c r="J19" s="10"/>
    </row>
    <row r="20" spans="1:10" ht="16.5" thickBot="1" x14ac:dyDescent="0.25">
      <c r="A20" s="26">
        <v>1</v>
      </c>
      <c r="B20" s="76">
        <v>2</v>
      </c>
      <c r="C20" s="76">
        <v>3</v>
      </c>
      <c r="D20" s="27">
        <v>4</v>
      </c>
      <c r="E20" s="26">
        <v>5</v>
      </c>
      <c r="F20" s="27">
        <v>6</v>
      </c>
      <c r="G20" s="26">
        <v>7</v>
      </c>
      <c r="H20" s="148">
        <v>8</v>
      </c>
      <c r="I20" s="149"/>
      <c r="J20" s="9"/>
    </row>
    <row r="21" spans="1:10" ht="16.5" thickBot="1" x14ac:dyDescent="0.25">
      <c r="A21" s="75"/>
      <c r="B21" s="75"/>
      <c r="C21" s="75"/>
      <c r="D21" s="70" t="s">
        <v>736</v>
      </c>
      <c r="E21" s="75"/>
      <c r="F21" s="75"/>
      <c r="G21" s="75"/>
      <c r="H21" s="147"/>
      <c r="I21" s="147"/>
      <c r="J21" s="12"/>
    </row>
    <row r="22" spans="1:10" ht="15.75" x14ac:dyDescent="0.2">
      <c r="A22" s="12"/>
      <c r="B22" s="12"/>
      <c r="C22" s="12"/>
      <c r="D22" s="12"/>
      <c r="E22" s="12"/>
      <c r="F22" s="12"/>
      <c r="G22" s="12"/>
      <c r="H22" s="10"/>
      <c r="I22" s="10"/>
      <c r="J22" s="12"/>
    </row>
    <row r="23" spans="1:10" ht="15.75" x14ac:dyDescent="0.25">
      <c r="A23" s="144" t="s">
        <v>705</v>
      </c>
      <c r="B23" s="144"/>
      <c r="C23" s="144"/>
      <c r="D23" s="144"/>
      <c r="E23" s="144"/>
      <c r="F23" s="144"/>
      <c r="G23" s="144"/>
      <c r="H23" s="144"/>
      <c r="I23" s="144"/>
      <c r="J23" s="12"/>
    </row>
    <row r="24" spans="1:10" ht="15.75" customHeight="1" x14ac:dyDescent="0.25">
      <c r="A24" s="125" t="s">
        <v>706</v>
      </c>
      <c r="B24" s="125"/>
      <c r="C24" s="99"/>
      <c r="D24" s="126" t="s">
        <v>707</v>
      </c>
      <c r="E24" s="126"/>
      <c r="F24" s="99"/>
      <c r="G24" s="126" t="s">
        <v>708</v>
      </c>
      <c r="H24" s="126"/>
      <c r="I24" s="126"/>
      <c r="J24" s="15"/>
    </row>
  </sheetData>
  <sheetProtection scenarios="1" objects="0" sheet="1" spinCount="100000" saltValue="HmnO3wN7xkYH2mFuPMflew==" hashValue="ms+HRubGQtik9a+mwPVbYk/iBw7CyW1kGcizcF/LoBF9fe8wmJknGHY80jcjjxRlXpy2prdsZSbiiiV0GF98Ww==" algorithmName="SHA-512"/>
  <mergeCells count="23">
    <mergeCell ref="A24:B24"/>
    <mergeCell ref="D24:E24"/>
    <mergeCell ref="G24:I24"/>
    <mergeCell ref="F12:G14"/>
    <mergeCell ref="A12:E14"/>
    <mergeCell ref="A17:C17"/>
    <mergeCell ref="A23:I23"/>
    <mergeCell ref="H19:I19"/>
    <mergeCell ref="H21:I21"/>
    <mergeCell ref="H20:I20"/>
    <mergeCell ref="A16:C16"/>
    <mergeCell ref="I12:J13"/>
    <mergeCell ref="B18:I18"/>
    <mergeCell ref="D17:I17"/>
    <mergeCell ref="D16:I16"/>
    <mergeCell ref="I14:J14"/>
    <mergeCell ref="F11:G11"/>
    <mergeCell ref="I11:J11"/>
    <mergeCell ref="C1:F2"/>
    <mergeCell ref="A8:I8"/>
    <mergeCell ref="B4:G4"/>
    <mergeCell ref="B6:I6"/>
    <mergeCell ref="A11:E11"/>
  </mergeCells>
  <phoneticPr fontId="0" type="noConversion"/>
  <pageMargins left="0.55118110236220474" right="0.31496062992125984" top="0.6692913385826772" bottom="0.51181102362204722" header="0.19685039370078741" footer="0.23622047244094491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27"/>
  <sheetViews>
    <sheetView showGridLines="0" zoomScaleNormal="100" zoomScaleSheetLayoutView="100" workbookViewId="0">
      <pane ySplit="1" topLeftCell="A2" activePane="bottomLeft" state="frozen"/>
      <selection pane="bottomLeft" activeCell="G32" sqref="G32"/>
    </sheetView>
  </sheetViews>
  <sheetFormatPr defaultColWidth="9.140625" defaultRowHeight="12.75" x14ac:dyDescent="0.2"/>
  <cols>
    <col min="1" max="1" width="31.85546875" style="29" customWidth="1"/>
    <col min="2" max="2" width="12.5703125" style="29" customWidth="1"/>
    <col min="3" max="3" width="15.5703125" style="29" customWidth="1"/>
    <col min="4" max="4" width="13.42578125" style="29" customWidth="1"/>
    <col min="5" max="5" width="14.85546875" style="29" customWidth="1"/>
    <col min="6" max="7" width="15.42578125" style="29" customWidth="1"/>
    <col min="8" max="16384" width="9.140625" style="29"/>
  </cols>
  <sheetData>
    <row r="1" spans="1:7" ht="18" x14ac:dyDescent="0.2">
      <c r="D1" s="30" t="str">
        <f>IF(COUNTIF('ФЛК (обязательный)'!A2:A537,"НЕВЕРНО!")=0,"","ОШИБКА!")</f>
      </c>
    </row>
    <row r="2" spans="1:7" s="66" customFormat="1" ht="18" customHeight="1" thickBot="1" x14ac:dyDescent="0.25">
      <c r="A2" s="66" t="s">
        <v>219</v>
      </c>
    </row>
    <row r="3" spans="1:7" ht="57" customHeight="1" x14ac:dyDescent="0.2">
      <c r="A3" s="164" t="s">
        <v>392</v>
      </c>
      <c r="B3" s="166" t="s">
        <v>390</v>
      </c>
      <c r="C3" s="166" t="s">
        <v>391</v>
      </c>
      <c r="D3" s="166" t="s">
        <v>217</v>
      </c>
      <c r="E3" s="173"/>
      <c r="F3" s="173"/>
      <c r="G3" s="174"/>
    </row>
    <row r="4" spans="1:7" ht="16.5" customHeight="1" x14ac:dyDescent="0.2">
      <c r="A4" s="165"/>
      <c r="B4" s="167"/>
      <c r="C4" s="167"/>
      <c r="D4" s="175" t="s">
        <v>359</v>
      </c>
      <c r="E4" s="167"/>
      <c r="F4" s="175" t="s">
        <v>360</v>
      </c>
      <c r="G4" s="176"/>
    </row>
    <row r="5" spans="1:7" ht="30" x14ac:dyDescent="0.2">
      <c r="A5" s="165"/>
      <c r="B5" s="167"/>
      <c r="C5" s="167"/>
      <c r="D5" s="78" t="s">
        <v>361</v>
      </c>
      <c r="E5" s="78" t="s">
        <v>362</v>
      </c>
      <c r="F5" s="78" t="s">
        <v>363</v>
      </c>
      <c r="G5" s="32" t="s">
        <v>362</v>
      </c>
    </row>
    <row r="6" spans="1:7" ht="15.75" thickBot="1" x14ac:dyDescent="0.25">
      <c r="A6" s="33">
        <v>1</v>
      </c>
      <c r="B6" s="34">
        <v>2</v>
      </c>
      <c r="C6" s="34">
        <v>3</v>
      </c>
      <c r="D6" s="35">
        <v>4</v>
      </c>
      <c r="E6" s="35">
        <v>5</v>
      </c>
      <c r="F6" s="35">
        <v>6</v>
      </c>
      <c r="G6" s="36">
        <v>7</v>
      </c>
    </row>
    <row r="7" spans="1:7" ht="45" customHeight="1" x14ac:dyDescent="0.2">
      <c r="A7" s="37" t="s">
        <v>171</v>
      </c>
      <c r="B7" s="38"/>
      <c r="C7" s="39"/>
      <c r="D7" s="40"/>
      <c r="E7" s="40"/>
      <c r="F7" s="40"/>
      <c r="G7" s="41"/>
    </row>
    <row r="8" spans="1:7" ht="15" x14ac:dyDescent="0.2">
      <c r="A8" s="42" t="s">
        <v>364</v>
      </c>
      <c r="B8" s="78">
        <v>45111201</v>
      </c>
      <c r="C8" s="79"/>
      <c r="D8" s="79"/>
      <c r="E8" s="79"/>
      <c r="F8" s="79"/>
      <c r="G8" s="80"/>
    </row>
    <row r="9" spans="1:7" ht="15" x14ac:dyDescent="0.2">
      <c r="A9" s="42" t="s">
        <v>365</v>
      </c>
      <c r="B9" s="78">
        <v>45111202</v>
      </c>
      <c r="C9" s="79"/>
      <c r="D9" s="79"/>
      <c r="E9" s="79"/>
      <c r="F9" s="79"/>
      <c r="G9" s="80"/>
    </row>
    <row r="10" spans="1:7" ht="15" x14ac:dyDescent="0.2">
      <c r="A10" s="42" t="s">
        <v>366</v>
      </c>
      <c r="B10" s="78">
        <v>45111301</v>
      </c>
      <c r="C10" s="79"/>
      <c r="D10" s="79"/>
      <c r="E10" s="79"/>
      <c r="F10" s="79"/>
      <c r="G10" s="80"/>
    </row>
    <row r="11" spans="1:7" ht="15" x14ac:dyDescent="0.2">
      <c r="A11" s="42" t="s">
        <v>367</v>
      </c>
      <c r="B11" s="78">
        <v>45111302</v>
      </c>
      <c r="C11" s="79"/>
      <c r="D11" s="79"/>
      <c r="E11" s="79"/>
      <c r="F11" s="79"/>
      <c r="G11" s="80"/>
    </row>
    <row r="12" spans="1:7" ht="15" x14ac:dyDescent="0.2">
      <c r="A12" s="42" t="s">
        <v>368</v>
      </c>
      <c r="B12" s="78">
        <v>45111303</v>
      </c>
      <c r="C12" s="79"/>
      <c r="D12" s="79"/>
      <c r="E12" s="79"/>
      <c r="F12" s="79"/>
      <c r="G12" s="80"/>
    </row>
    <row r="13" spans="1:7" ht="15" x14ac:dyDescent="0.2">
      <c r="A13" s="42" t="s">
        <v>369</v>
      </c>
      <c r="B13" s="78">
        <v>45111501</v>
      </c>
      <c r="C13" s="79"/>
      <c r="D13" s="79"/>
      <c r="E13" s="79"/>
      <c r="F13" s="79"/>
      <c r="G13" s="80"/>
    </row>
    <row r="14" spans="1:7" ht="15" x14ac:dyDescent="0.2">
      <c r="A14" s="42" t="s">
        <v>370</v>
      </c>
      <c r="B14" s="78">
        <v>45111502</v>
      </c>
      <c r="C14" s="79"/>
      <c r="D14" s="79"/>
      <c r="E14" s="79"/>
      <c r="F14" s="79"/>
      <c r="G14" s="80"/>
    </row>
    <row r="15" spans="1:7" ht="42.75" x14ac:dyDescent="0.2">
      <c r="A15" s="46" t="s">
        <v>172</v>
      </c>
      <c r="B15" s="78"/>
      <c r="C15" s="43"/>
      <c r="D15" s="44"/>
      <c r="E15" s="44"/>
      <c r="F15" s="44"/>
      <c r="G15" s="45"/>
    </row>
    <row r="16" spans="1:7" ht="15" x14ac:dyDescent="0.2">
      <c r="A16" s="42" t="s">
        <v>371</v>
      </c>
      <c r="B16" s="78">
        <v>47224301</v>
      </c>
      <c r="C16" s="79"/>
      <c r="D16" s="79"/>
      <c r="E16" s="79"/>
      <c r="F16" s="79"/>
      <c r="G16" s="80"/>
    </row>
    <row r="17" spans="1:7" ht="15" x14ac:dyDescent="0.2">
      <c r="A17" s="42" t="s">
        <v>372</v>
      </c>
      <c r="B17" s="78">
        <v>47224401</v>
      </c>
      <c r="C17" s="79"/>
      <c r="D17" s="79"/>
      <c r="E17" s="79"/>
      <c r="F17" s="79"/>
      <c r="G17" s="80"/>
    </row>
    <row r="18" spans="1:7" ht="15" x14ac:dyDescent="0.2">
      <c r="A18" s="42" t="s">
        <v>373</v>
      </c>
      <c r="B18" s="78">
        <v>47224402</v>
      </c>
      <c r="C18" s="79"/>
      <c r="D18" s="79"/>
      <c r="E18" s="79"/>
      <c r="F18" s="79"/>
      <c r="G18" s="80"/>
    </row>
    <row r="19" spans="1:7" ht="15" x14ac:dyDescent="0.2">
      <c r="A19" s="42" t="s">
        <v>374</v>
      </c>
      <c r="B19" s="78">
        <v>47225401</v>
      </c>
      <c r="C19" s="79"/>
      <c r="D19" s="79"/>
      <c r="E19" s="79"/>
      <c r="F19" s="79"/>
      <c r="G19" s="80"/>
    </row>
    <row r="20" spans="1:7" ht="15" x14ac:dyDescent="0.2">
      <c r="A20" s="42" t="s">
        <v>375</v>
      </c>
      <c r="B20" s="78">
        <v>47226501</v>
      </c>
      <c r="C20" s="79"/>
      <c r="D20" s="79"/>
      <c r="E20" s="79"/>
      <c r="F20" s="79"/>
      <c r="G20" s="80"/>
    </row>
    <row r="21" spans="1:7" ht="15" x14ac:dyDescent="0.2">
      <c r="A21" s="42" t="s">
        <v>376</v>
      </c>
      <c r="B21" s="78">
        <v>47226601</v>
      </c>
      <c r="C21" s="79"/>
      <c r="D21" s="79"/>
      <c r="E21" s="79"/>
      <c r="F21" s="79"/>
      <c r="G21" s="80"/>
    </row>
    <row r="22" spans="1:7" ht="42.75" x14ac:dyDescent="0.2">
      <c r="A22" s="46" t="s">
        <v>173</v>
      </c>
      <c r="B22" s="78"/>
      <c r="C22" s="43"/>
      <c r="D22" s="44"/>
      <c r="E22" s="44"/>
      <c r="F22" s="44"/>
      <c r="G22" s="45"/>
    </row>
    <row r="23" spans="1:7" ht="15" x14ac:dyDescent="0.2">
      <c r="A23" s="42" t="s">
        <v>377</v>
      </c>
      <c r="B23" s="78">
        <v>47241101</v>
      </c>
      <c r="C23" s="79"/>
      <c r="D23" s="79"/>
      <c r="E23" s="79"/>
      <c r="F23" s="79"/>
      <c r="G23" s="80"/>
    </row>
    <row r="24" spans="1:7" ht="15" x14ac:dyDescent="0.2">
      <c r="A24" s="42" t="s">
        <v>378</v>
      </c>
      <c r="B24" s="78">
        <v>47241201</v>
      </c>
      <c r="C24" s="79"/>
      <c r="D24" s="79"/>
      <c r="E24" s="79"/>
      <c r="F24" s="79"/>
      <c r="G24" s="80"/>
    </row>
    <row r="25" spans="1:7" ht="15" x14ac:dyDescent="0.2">
      <c r="A25" s="42" t="s">
        <v>379</v>
      </c>
      <c r="B25" s="78">
        <v>47242201</v>
      </c>
      <c r="C25" s="79"/>
      <c r="D25" s="79"/>
      <c r="E25" s="79"/>
      <c r="F25" s="79"/>
      <c r="G25" s="80"/>
    </row>
    <row r="26" spans="1:7" ht="15" x14ac:dyDescent="0.2">
      <c r="A26" s="42" t="s">
        <v>380</v>
      </c>
      <c r="B26" s="78">
        <v>47242202</v>
      </c>
      <c r="C26" s="79"/>
      <c r="D26" s="79"/>
      <c r="E26" s="79"/>
      <c r="F26" s="79"/>
      <c r="G26" s="80"/>
    </row>
    <row r="27" spans="1:7" ht="15" x14ac:dyDescent="0.2">
      <c r="A27" s="42" t="s">
        <v>381</v>
      </c>
      <c r="B27" s="78">
        <v>47242203</v>
      </c>
      <c r="C27" s="79"/>
      <c r="D27" s="79"/>
      <c r="E27" s="79"/>
      <c r="F27" s="79"/>
      <c r="G27" s="80"/>
    </row>
    <row r="28" spans="1:7" ht="15" x14ac:dyDescent="0.2">
      <c r="A28" s="42" t="s">
        <v>382</v>
      </c>
      <c r="B28" s="78">
        <v>47243401</v>
      </c>
      <c r="C28" s="79"/>
      <c r="D28" s="79"/>
      <c r="E28" s="79"/>
      <c r="F28" s="79"/>
      <c r="G28" s="80"/>
    </row>
    <row r="29" spans="1:7" ht="15" customHeight="1" x14ac:dyDescent="0.2">
      <c r="A29" s="46" t="s">
        <v>174</v>
      </c>
      <c r="B29" s="78"/>
      <c r="C29" s="43"/>
      <c r="D29" s="44"/>
      <c r="E29" s="44"/>
      <c r="F29" s="44"/>
      <c r="G29" s="45"/>
    </row>
    <row r="30" spans="1:7" ht="15" x14ac:dyDescent="0.2">
      <c r="A30" s="42" t="s">
        <v>626</v>
      </c>
      <c r="B30" s="78">
        <v>47351801</v>
      </c>
      <c r="C30" s="79"/>
      <c r="D30" s="79"/>
      <c r="E30" s="79"/>
      <c r="F30" s="79"/>
      <c r="G30" s="79"/>
    </row>
    <row r="31" spans="1:7" ht="15" x14ac:dyDescent="0.2">
      <c r="A31" s="42" t="s">
        <v>625</v>
      </c>
      <c r="B31" s="78">
        <v>47351802</v>
      </c>
      <c r="C31" s="79"/>
      <c r="D31" s="79"/>
      <c r="E31" s="79"/>
      <c r="F31" s="79"/>
      <c r="G31" s="80"/>
    </row>
    <row r="32" spans="1:7" ht="15" x14ac:dyDescent="0.2">
      <c r="A32" s="42" t="s">
        <v>383</v>
      </c>
      <c r="B32" s="78">
        <v>47351803</v>
      </c>
      <c r="C32" s="79"/>
      <c r="D32" s="79"/>
      <c r="E32" s="79"/>
      <c r="F32" s="79"/>
      <c r="G32" s="80"/>
    </row>
    <row r="33" spans="1:7" ht="15" x14ac:dyDescent="0.2">
      <c r="A33" s="42" t="s">
        <v>384</v>
      </c>
      <c r="B33" s="78">
        <v>47351804</v>
      </c>
      <c r="C33" s="79"/>
      <c r="D33" s="79"/>
      <c r="E33" s="79"/>
      <c r="F33" s="79"/>
      <c r="G33" s="80"/>
    </row>
    <row r="34" spans="1:7" ht="15" x14ac:dyDescent="0.2">
      <c r="A34" s="42" t="s">
        <v>385</v>
      </c>
      <c r="B34" s="78">
        <v>47351805</v>
      </c>
      <c r="C34" s="79"/>
      <c r="D34" s="79"/>
      <c r="E34" s="79"/>
      <c r="F34" s="79"/>
      <c r="G34" s="80"/>
    </row>
    <row r="35" spans="1:7" ht="15" x14ac:dyDescent="0.2">
      <c r="A35" s="47" t="s">
        <v>216</v>
      </c>
      <c r="B35" s="78"/>
      <c r="C35" s="43"/>
      <c r="D35" s="44"/>
      <c r="E35" s="44"/>
      <c r="F35" s="44"/>
      <c r="G35" s="45"/>
    </row>
    <row r="36" spans="1:7" ht="15" x14ac:dyDescent="0.2">
      <c r="A36" s="42" t="s">
        <v>386</v>
      </c>
      <c r="B36" s="78">
        <v>47443801</v>
      </c>
      <c r="C36" s="79"/>
      <c r="D36" s="79"/>
      <c r="E36" s="79"/>
      <c r="F36" s="79"/>
      <c r="G36" s="80"/>
    </row>
    <row r="37" spans="1:7" ht="15" x14ac:dyDescent="0.2">
      <c r="A37" s="42" t="s">
        <v>387</v>
      </c>
      <c r="B37" s="78">
        <v>47443802</v>
      </c>
      <c r="C37" s="79"/>
      <c r="D37" s="79"/>
      <c r="E37" s="79"/>
      <c r="F37" s="79"/>
      <c r="G37" s="80"/>
    </row>
    <row r="38" spans="1:7" ht="15" x14ac:dyDescent="0.2">
      <c r="A38" s="42" t="s">
        <v>388</v>
      </c>
      <c r="B38" s="78">
        <v>47443803</v>
      </c>
      <c r="C38" s="79"/>
      <c r="D38" s="79"/>
      <c r="E38" s="79"/>
      <c r="F38" s="79"/>
      <c r="G38" s="80"/>
    </row>
    <row r="39" spans="1:7" ht="15.75" thickBot="1" x14ac:dyDescent="0.25">
      <c r="A39" s="48" t="s">
        <v>389</v>
      </c>
      <c r="B39" s="49">
        <v>47443804</v>
      </c>
      <c r="C39" s="81"/>
      <c r="D39" s="81"/>
      <c r="E39" s="81"/>
      <c r="F39" s="81"/>
      <c r="G39" s="82"/>
    </row>
    <row r="40" spans="1:7" ht="14.25" x14ac:dyDescent="0.2">
      <c r="A40" s="50"/>
      <c r="B40" s="50"/>
      <c r="C40" s="51"/>
      <c r="D40" s="50"/>
      <c r="E40" s="50"/>
      <c r="F40" s="50"/>
      <c r="G40" s="50"/>
    </row>
    <row r="41" spans="1:7" ht="16.5" thickBot="1" x14ac:dyDescent="0.25">
      <c r="A41" s="66" t="s">
        <v>221</v>
      </c>
      <c r="B41" s="50"/>
      <c r="C41" s="51"/>
      <c r="D41" s="50"/>
      <c r="E41" s="50"/>
      <c r="F41" s="50"/>
      <c r="G41" s="50"/>
    </row>
    <row r="42" spans="1:7" ht="76.5" customHeight="1" x14ac:dyDescent="0.2">
      <c r="A42" s="164" t="s">
        <v>392</v>
      </c>
      <c r="B42" s="166" t="s">
        <v>393</v>
      </c>
      <c r="C42" s="168" t="s">
        <v>460</v>
      </c>
      <c r="D42" s="166" t="s">
        <v>461</v>
      </c>
      <c r="E42" s="170"/>
      <c r="F42" s="50"/>
      <c r="G42" s="50"/>
    </row>
    <row r="43" spans="1:7" ht="48" customHeight="1" x14ac:dyDescent="0.2">
      <c r="A43" s="165"/>
      <c r="B43" s="167"/>
      <c r="C43" s="169"/>
      <c r="D43" s="77" t="s">
        <v>361</v>
      </c>
      <c r="E43" s="32" t="s">
        <v>362</v>
      </c>
      <c r="F43" s="50"/>
      <c r="G43" s="50"/>
    </row>
    <row r="44" spans="1:7" ht="15.75" thickBot="1" x14ac:dyDescent="0.25">
      <c r="A44" s="33">
        <v>1</v>
      </c>
      <c r="B44" s="34">
        <v>2</v>
      </c>
      <c r="C44" s="34">
        <v>3</v>
      </c>
      <c r="D44" s="35">
        <v>4</v>
      </c>
      <c r="E44" s="36">
        <v>5</v>
      </c>
      <c r="F44" s="50"/>
      <c r="G44" s="50"/>
    </row>
    <row r="45" spans="1:7" ht="15" x14ac:dyDescent="0.2">
      <c r="A45" s="52" t="s">
        <v>394</v>
      </c>
      <c r="B45" s="53"/>
      <c r="C45" s="83"/>
      <c r="D45" s="84"/>
      <c r="E45" s="85"/>
      <c r="F45" s="50"/>
      <c r="G45" s="50"/>
    </row>
    <row r="46" spans="1:7" ht="15" x14ac:dyDescent="0.2">
      <c r="A46" s="42" t="s">
        <v>395</v>
      </c>
      <c r="B46" s="77"/>
      <c r="C46" s="86"/>
      <c r="D46" s="87"/>
      <c r="E46" s="88"/>
      <c r="F46" s="50"/>
      <c r="G46" s="50"/>
    </row>
    <row r="47" spans="1:7" ht="15" x14ac:dyDescent="0.2">
      <c r="A47" s="42" t="s">
        <v>396</v>
      </c>
      <c r="B47" s="54" t="s">
        <v>180</v>
      </c>
      <c r="C47" s="86"/>
      <c r="D47" s="87"/>
      <c r="E47" s="88"/>
      <c r="F47" s="50"/>
      <c r="G47" s="50"/>
    </row>
    <row r="48" spans="1:7" ht="15" x14ac:dyDescent="0.2">
      <c r="A48" s="42" t="s">
        <v>397</v>
      </c>
      <c r="B48" s="54" t="s">
        <v>181</v>
      </c>
      <c r="C48" s="86"/>
      <c r="D48" s="87"/>
      <c r="E48" s="88"/>
      <c r="F48" s="50"/>
      <c r="G48" s="50"/>
    </row>
    <row r="49" spans="1:7" ht="15" x14ac:dyDescent="0.2">
      <c r="A49" s="42" t="s">
        <v>398</v>
      </c>
      <c r="B49" s="54" t="s">
        <v>182</v>
      </c>
      <c r="C49" s="86"/>
      <c r="D49" s="87"/>
      <c r="E49" s="88"/>
      <c r="F49" s="50"/>
      <c r="G49" s="50"/>
    </row>
    <row r="50" spans="1:7" ht="15" x14ac:dyDescent="0.2">
      <c r="A50" s="42" t="s">
        <v>399</v>
      </c>
      <c r="B50" s="54" t="s">
        <v>183</v>
      </c>
      <c r="C50" s="86"/>
      <c r="D50" s="87"/>
      <c r="E50" s="88"/>
      <c r="F50" s="50"/>
      <c r="G50" s="50"/>
    </row>
    <row r="51" spans="1:7" ht="15" x14ac:dyDescent="0.2">
      <c r="A51" s="42" t="s">
        <v>400</v>
      </c>
      <c r="B51" s="54" t="s">
        <v>184</v>
      </c>
      <c r="C51" s="86"/>
      <c r="D51" s="87"/>
      <c r="E51" s="88"/>
      <c r="F51" s="50"/>
      <c r="G51" s="50"/>
    </row>
    <row r="52" spans="1:7" ht="15" x14ac:dyDescent="0.2">
      <c r="A52" s="42" t="s">
        <v>401</v>
      </c>
      <c r="B52" s="54" t="s">
        <v>185</v>
      </c>
      <c r="C52" s="86"/>
      <c r="D52" s="87"/>
      <c r="E52" s="88"/>
      <c r="F52" s="50"/>
      <c r="G52" s="50"/>
    </row>
    <row r="53" spans="1:7" ht="17.25" customHeight="1" x14ac:dyDescent="0.2">
      <c r="A53" s="46" t="s">
        <v>402</v>
      </c>
      <c r="B53" s="55"/>
      <c r="C53" s="89"/>
      <c r="D53" s="87"/>
      <c r="E53" s="90"/>
      <c r="F53" s="50"/>
      <c r="G53" s="50"/>
    </row>
    <row r="54" spans="1:7" ht="15" x14ac:dyDescent="0.2">
      <c r="A54" s="42" t="s">
        <v>403</v>
      </c>
      <c r="B54" s="54" t="s">
        <v>186</v>
      </c>
      <c r="C54" s="86"/>
      <c r="D54" s="87"/>
      <c r="E54" s="88"/>
      <c r="F54" s="50"/>
      <c r="G54" s="50"/>
    </row>
    <row r="55" spans="1:7" ht="15" x14ac:dyDescent="0.2">
      <c r="A55" s="42" t="s">
        <v>404</v>
      </c>
      <c r="B55" s="54" t="s">
        <v>187</v>
      </c>
      <c r="C55" s="86"/>
      <c r="D55" s="87"/>
      <c r="E55" s="88"/>
      <c r="F55" s="50"/>
      <c r="G55" s="50"/>
    </row>
    <row r="56" spans="1:7" ht="15" x14ac:dyDescent="0.2">
      <c r="A56" s="47" t="s">
        <v>405</v>
      </c>
      <c r="B56" s="54"/>
      <c r="C56" s="86"/>
      <c r="D56" s="87"/>
      <c r="E56" s="88"/>
      <c r="F56" s="50"/>
      <c r="G56" s="50"/>
    </row>
    <row r="57" spans="1:7" ht="15" x14ac:dyDescent="0.2">
      <c r="A57" s="42" t="s">
        <v>406</v>
      </c>
      <c r="B57" s="54" t="s">
        <v>188</v>
      </c>
      <c r="C57" s="86"/>
      <c r="D57" s="87"/>
      <c r="E57" s="88"/>
      <c r="F57" s="50"/>
      <c r="G57" s="50"/>
    </row>
    <row r="58" spans="1:7" ht="15" x14ac:dyDescent="0.2">
      <c r="A58" s="56" t="s">
        <v>407</v>
      </c>
      <c r="B58" s="54" t="s">
        <v>189</v>
      </c>
      <c r="C58" s="86"/>
      <c r="D58" s="91"/>
      <c r="E58" s="88"/>
      <c r="F58" s="50"/>
      <c r="G58" s="50"/>
    </row>
    <row r="59" spans="1:7" ht="15" x14ac:dyDescent="0.2">
      <c r="A59" s="47" t="s">
        <v>408</v>
      </c>
      <c r="B59" s="54"/>
      <c r="C59" s="86"/>
      <c r="D59" s="87"/>
      <c r="E59" s="88"/>
      <c r="F59" s="50"/>
      <c r="G59" s="50"/>
    </row>
    <row r="60" spans="1:7" ht="45" x14ac:dyDescent="0.2">
      <c r="A60" s="56" t="s">
        <v>409</v>
      </c>
      <c r="B60" s="54" t="s">
        <v>190</v>
      </c>
      <c r="C60" s="86"/>
      <c r="D60" s="91"/>
      <c r="E60" s="88"/>
      <c r="F60" s="50"/>
      <c r="G60" s="50"/>
    </row>
    <row r="61" spans="1:7" ht="30.75" thickBot="1" x14ac:dyDescent="0.25">
      <c r="A61" s="57" t="s">
        <v>410</v>
      </c>
      <c r="B61" s="58" t="s">
        <v>191</v>
      </c>
      <c r="C61" s="92"/>
      <c r="D61" s="93"/>
      <c r="E61" s="94"/>
      <c r="F61" s="50"/>
      <c r="G61" s="50"/>
    </row>
    <row r="62" spans="1:7" ht="14.25" x14ac:dyDescent="0.2">
      <c r="A62" s="50"/>
      <c r="B62" s="50"/>
      <c r="C62" s="50"/>
      <c r="D62" s="50"/>
      <c r="E62" s="50"/>
      <c r="F62" s="50"/>
      <c r="G62" s="50"/>
    </row>
    <row r="63" spans="1:7" ht="21" customHeight="1" thickBot="1" x14ac:dyDescent="0.25">
      <c r="A63" s="28" t="s">
        <v>218</v>
      </c>
      <c r="B63" s="50"/>
      <c r="C63" s="50"/>
      <c r="D63" s="50"/>
      <c r="E63" s="50"/>
      <c r="F63" s="50"/>
      <c r="G63" s="50"/>
    </row>
    <row r="64" spans="1:7" ht="84" customHeight="1" x14ac:dyDescent="0.2">
      <c r="A64" s="164" t="s">
        <v>392</v>
      </c>
      <c r="B64" s="166" t="s">
        <v>393</v>
      </c>
      <c r="C64" s="166" t="s">
        <v>462</v>
      </c>
      <c r="D64" s="166" t="s">
        <v>463</v>
      </c>
      <c r="E64" s="170"/>
      <c r="F64" s="50"/>
      <c r="G64" s="50"/>
    </row>
    <row r="65" spans="1:7" ht="30" x14ac:dyDescent="0.2">
      <c r="A65" s="165"/>
      <c r="B65" s="167"/>
      <c r="C65" s="167"/>
      <c r="D65" s="77" t="s">
        <v>361</v>
      </c>
      <c r="E65" s="32" t="s">
        <v>362</v>
      </c>
      <c r="F65" s="50"/>
      <c r="G65" s="50"/>
    </row>
    <row r="66" spans="1:7" ht="15.75" thickBot="1" x14ac:dyDescent="0.25">
      <c r="A66" s="33">
        <v>1</v>
      </c>
      <c r="B66" s="34">
        <v>2</v>
      </c>
      <c r="C66" s="34">
        <v>3</v>
      </c>
      <c r="D66" s="35">
        <v>4</v>
      </c>
      <c r="E66" s="36">
        <v>5</v>
      </c>
      <c r="F66" s="50"/>
      <c r="G66" s="50"/>
    </row>
    <row r="67" spans="1:7" ht="15" x14ac:dyDescent="0.2">
      <c r="A67" s="59" t="s">
        <v>411</v>
      </c>
      <c r="B67" s="38">
        <v>21841101</v>
      </c>
      <c r="C67" s="95"/>
      <c r="D67" s="96"/>
      <c r="E67" s="97"/>
      <c r="F67" s="50"/>
      <c r="G67" s="50"/>
    </row>
    <row r="68" spans="1:7" ht="15" x14ac:dyDescent="0.2">
      <c r="A68" s="42" t="s">
        <v>412</v>
      </c>
      <c r="B68" s="77">
        <v>21819101</v>
      </c>
      <c r="C68" s="86"/>
      <c r="D68" s="87"/>
      <c r="E68" s="88"/>
      <c r="F68" s="50"/>
      <c r="G68" s="50"/>
    </row>
    <row r="69" spans="1:7" ht="15" x14ac:dyDescent="0.2">
      <c r="A69" s="56" t="s">
        <v>413</v>
      </c>
      <c r="B69" s="77">
        <v>21860001</v>
      </c>
      <c r="C69" s="86"/>
      <c r="D69" s="87"/>
      <c r="E69" s="88"/>
      <c r="F69" s="50"/>
      <c r="G69" s="50"/>
    </row>
    <row r="70" spans="1:7" ht="15" x14ac:dyDescent="0.2">
      <c r="A70" s="56" t="s">
        <v>414</v>
      </c>
      <c r="B70" s="77">
        <v>21811101</v>
      </c>
      <c r="C70" s="86"/>
      <c r="D70" s="87"/>
      <c r="E70" s="88"/>
      <c r="F70" s="50"/>
      <c r="G70" s="50"/>
    </row>
    <row r="71" spans="1:7" ht="15" x14ac:dyDescent="0.2">
      <c r="A71" s="56" t="s">
        <v>415</v>
      </c>
      <c r="B71" s="77">
        <v>21812101</v>
      </c>
      <c r="C71" s="86"/>
      <c r="D71" s="87"/>
      <c r="E71" s="88"/>
      <c r="F71" s="50"/>
      <c r="G71" s="50"/>
    </row>
    <row r="72" spans="1:7" ht="15" x14ac:dyDescent="0.2">
      <c r="A72" s="42" t="s">
        <v>416</v>
      </c>
      <c r="B72" s="77">
        <v>21862101</v>
      </c>
      <c r="C72" s="86"/>
      <c r="D72" s="87"/>
      <c r="E72" s="88"/>
      <c r="F72" s="50"/>
      <c r="G72" s="50"/>
    </row>
    <row r="73" spans="1:7" ht="15" x14ac:dyDescent="0.2">
      <c r="A73" s="42" t="s">
        <v>417</v>
      </c>
      <c r="B73" s="77">
        <v>21861101</v>
      </c>
      <c r="C73" s="86"/>
      <c r="D73" s="87"/>
      <c r="E73" s="88"/>
      <c r="F73" s="50"/>
      <c r="G73" s="50"/>
    </row>
    <row r="74" spans="1:7" ht="15" x14ac:dyDescent="0.2">
      <c r="A74" s="42" t="s">
        <v>418</v>
      </c>
      <c r="B74" s="77">
        <v>21861401</v>
      </c>
      <c r="C74" s="86"/>
      <c r="D74" s="87"/>
      <c r="E74" s="88"/>
      <c r="F74" s="50"/>
      <c r="G74" s="50"/>
    </row>
    <row r="75" spans="1:7" ht="15" x14ac:dyDescent="0.2">
      <c r="A75" s="42" t="s">
        <v>419</v>
      </c>
      <c r="B75" s="77">
        <v>21862301</v>
      </c>
      <c r="C75" s="86"/>
      <c r="D75" s="87"/>
      <c r="E75" s="88"/>
      <c r="F75" s="50"/>
      <c r="G75" s="50"/>
    </row>
    <row r="76" spans="1:7" ht="15" x14ac:dyDescent="0.2">
      <c r="A76" s="42" t="s">
        <v>420</v>
      </c>
      <c r="B76" s="77">
        <v>21830001</v>
      </c>
      <c r="C76" s="86"/>
      <c r="D76" s="87"/>
      <c r="E76" s="88"/>
      <c r="F76" s="50"/>
      <c r="G76" s="50"/>
    </row>
    <row r="77" spans="1:7" ht="15" x14ac:dyDescent="0.2">
      <c r="A77" s="42" t="s">
        <v>421</v>
      </c>
      <c r="B77" s="77">
        <v>21861001</v>
      </c>
      <c r="C77" s="86"/>
      <c r="D77" s="87"/>
      <c r="E77" s="88"/>
      <c r="F77" s="50"/>
      <c r="G77" s="50"/>
    </row>
    <row r="78" spans="1:7" ht="15" x14ac:dyDescent="0.2">
      <c r="A78" s="56" t="s">
        <v>422</v>
      </c>
      <c r="B78" s="77">
        <v>21860002</v>
      </c>
      <c r="C78" s="86"/>
      <c r="D78" s="87"/>
      <c r="E78" s="88"/>
      <c r="F78" s="50"/>
      <c r="G78" s="50"/>
    </row>
    <row r="79" spans="1:7" ht="15" x14ac:dyDescent="0.2">
      <c r="A79" s="56" t="s">
        <v>423</v>
      </c>
      <c r="B79" s="77">
        <v>21819201</v>
      </c>
      <c r="C79" s="86"/>
      <c r="D79" s="87"/>
      <c r="E79" s="88"/>
      <c r="F79" s="50"/>
      <c r="G79" s="50"/>
    </row>
    <row r="80" spans="1:7" ht="15" x14ac:dyDescent="0.2">
      <c r="A80" s="56" t="s">
        <v>424</v>
      </c>
      <c r="B80" s="77">
        <v>21822001</v>
      </c>
      <c r="C80" s="86"/>
      <c r="D80" s="87"/>
      <c r="E80" s="88"/>
      <c r="F80" s="50"/>
      <c r="G80" s="50"/>
    </row>
    <row r="81" spans="1:7" ht="15" x14ac:dyDescent="0.2">
      <c r="A81" s="42" t="s">
        <v>425</v>
      </c>
      <c r="B81" s="77">
        <v>21861501</v>
      </c>
      <c r="C81" s="86"/>
      <c r="D81" s="87"/>
      <c r="E81" s="88"/>
      <c r="F81" s="50"/>
      <c r="G81" s="50"/>
    </row>
    <row r="82" spans="1:7" ht="15.75" thickBot="1" x14ac:dyDescent="0.25">
      <c r="A82" s="48" t="s">
        <v>426</v>
      </c>
      <c r="B82" s="49">
        <v>21893001</v>
      </c>
      <c r="C82" s="92"/>
      <c r="D82" s="98"/>
      <c r="E82" s="94"/>
      <c r="F82" s="50"/>
      <c r="G82" s="50"/>
    </row>
    <row r="83" spans="1:7" ht="14.25" x14ac:dyDescent="0.2">
      <c r="A83" s="50"/>
      <c r="B83" s="50"/>
      <c r="C83" s="50"/>
      <c r="D83" s="50"/>
      <c r="E83" s="50"/>
      <c r="F83" s="50"/>
      <c r="G83" s="50"/>
    </row>
    <row r="84" spans="1:7" ht="18" customHeight="1" thickBot="1" x14ac:dyDescent="0.25">
      <c r="A84" s="66" t="s">
        <v>220</v>
      </c>
      <c r="B84" s="50"/>
      <c r="C84" s="50"/>
      <c r="D84" s="50"/>
      <c r="E84" s="50"/>
      <c r="F84" s="50"/>
      <c r="G84" s="50"/>
    </row>
    <row r="85" spans="1:7" ht="80.25" customHeight="1" x14ac:dyDescent="0.2">
      <c r="A85" s="164" t="s">
        <v>392</v>
      </c>
      <c r="B85" s="166" t="s">
        <v>393</v>
      </c>
      <c r="C85" s="166" t="s">
        <v>464</v>
      </c>
      <c r="D85" s="166" t="s">
        <v>179</v>
      </c>
      <c r="E85" s="170"/>
      <c r="F85" s="50"/>
      <c r="G85" s="50"/>
    </row>
    <row r="86" spans="1:7" ht="30" x14ac:dyDescent="0.2">
      <c r="A86" s="165"/>
      <c r="B86" s="167"/>
      <c r="C86" s="167"/>
      <c r="D86" s="77" t="s">
        <v>361</v>
      </c>
      <c r="E86" s="32" t="s">
        <v>362</v>
      </c>
      <c r="F86" s="50"/>
      <c r="G86" s="50"/>
    </row>
    <row r="87" spans="1:7" ht="15.75" thickBot="1" x14ac:dyDescent="0.25">
      <c r="A87" s="33">
        <v>1</v>
      </c>
      <c r="B87" s="34">
        <v>2</v>
      </c>
      <c r="C87" s="34">
        <v>3</v>
      </c>
      <c r="D87" s="35">
        <v>4</v>
      </c>
      <c r="E87" s="36">
        <v>5</v>
      </c>
      <c r="F87" s="60"/>
      <c r="G87" s="50"/>
    </row>
    <row r="88" spans="1:7" ht="14.25" x14ac:dyDescent="0.2">
      <c r="A88" s="61" t="s">
        <v>427</v>
      </c>
      <c r="B88" s="62"/>
      <c r="C88" s="67"/>
      <c r="D88" s="63"/>
      <c r="E88" s="64"/>
      <c r="F88" s="50"/>
      <c r="G88" s="50"/>
    </row>
    <row r="89" spans="1:7" ht="15" x14ac:dyDescent="0.2">
      <c r="A89" s="56" t="s">
        <v>428</v>
      </c>
      <c r="B89" s="77">
        <v>24450001</v>
      </c>
      <c r="C89" s="86"/>
      <c r="D89" s="87"/>
      <c r="E89" s="88"/>
      <c r="F89" s="50"/>
      <c r="G89" s="50"/>
    </row>
    <row r="90" spans="1:7" ht="30" x14ac:dyDescent="0.2">
      <c r="A90" s="56" t="s">
        <v>429</v>
      </c>
      <c r="B90" s="77">
        <v>24450003</v>
      </c>
      <c r="C90" s="86"/>
      <c r="D90" s="87"/>
      <c r="E90" s="88"/>
      <c r="F90" s="50"/>
      <c r="G90" s="50"/>
    </row>
    <row r="91" spans="1:7" ht="30" x14ac:dyDescent="0.2">
      <c r="A91" s="56" t="s">
        <v>430</v>
      </c>
      <c r="B91" s="77">
        <v>24450004</v>
      </c>
      <c r="C91" s="86"/>
      <c r="D91" s="87"/>
      <c r="E91" s="88"/>
      <c r="F91" s="50"/>
      <c r="G91" s="50"/>
    </row>
    <row r="92" spans="1:7" ht="15" x14ac:dyDescent="0.2">
      <c r="A92" s="56" t="s">
        <v>431</v>
      </c>
      <c r="B92" s="77">
        <v>24450005</v>
      </c>
      <c r="C92" s="86"/>
      <c r="D92" s="87"/>
      <c r="E92" s="88"/>
      <c r="F92" s="50"/>
      <c r="G92" s="50"/>
    </row>
    <row r="93" spans="1:7" ht="15" x14ac:dyDescent="0.2">
      <c r="A93" s="56" t="s">
        <v>432</v>
      </c>
      <c r="B93" s="77">
        <v>24450006</v>
      </c>
      <c r="C93" s="86"/>
      <c r="D93" s="87"/>
      <c r="E93" s="88"/>
      <c r="F93" s="50"/>
      <c r="G93" s="50"/>
    </row>
    <row r="94" spans="1:7" ht="15" x14ac:dyDescent="0.2">
      <c r="A94" s="56" t="s">
        <v>433</v>
      </c>
      <c r="B94" s="77">
        <v>24450007</v>
      </c>
      <c r="C94" s="86"/>
      <c r="D94" s="87"/>
      <c r="E94" s="88"/>
      <c r="F94" s="50"/>
      <c r="G94" s="50"/>
    </row>
    <row r="95" spans="1:7" ht="15" x14ac:dyDescent="0.2">
      <c r="A95" s="42" t="s">
        <v>434</v>
      </c>
      <c r="B95" s="77">
        <v>24450008</v>
      </c>
      <c r="C95" s="86"/>
      <c r="D95" s="87"/>
      <c r="E95" s="88"/>
      <c r="G95" s="50"/>
    </row>
    <row r="96" spans="1:7" ht="15" x14ac:dyDescent="0.2">
      <c r="A96" s="42" t="s">
        <v>435</v>
      </c>
      <c r="B96" s="77">
        <v>24450009</v>
      </c>
      <c r="C96" s="86"/>
      <c r="D96" s="87"/>
      <c r="E96" s="88"/>
      <c r="F96" s="50"/>
      <c r="G96" s="50"/>
    </row>
    <row r="97" spans="1:7" ht="15" x14ac:dyDescent="0.2">
      <c r="A97" s="56" t="s">
        <v>436</v>
      </c>
      <c r="B97" s="77">
        <v>24450010</v>
      </c>
      <c r="C97" s="86"/>
      <c r="D97" s="87"/>
      <c r="E97" s="88"/>
      <c r="F97" s="50"/>
      <c r="G97" s="50"/>
    </row>
    <row r="98" spans="1:7" ht="15" x14ac:dyDescent="0.2">
      <c r="A98" s="42" t="s">
        <v>437</v>
      </c>
      <c r="B98" s="77">
        <v>24450011</v>
      </c>
      <c r="C98" s="86"/>
      <c r="D98" s="87"/>
      <c r="E98" s="88"/>
      <c r="F98" s="50"/>
      <c r="G98" s="50"/>
    </row>
    <row r="99" spans="1:7" ht="15" x14ac:dyDescent="0.2">
      <c r="A99" s="47" t="s">
        <v>438</v>
      </c>
      <c r="B99" s="31"/>
      <c r="C99" s="86"/>
      <c r="D99" s="87"/>
      <c r="E99" s="88"/>
      <c r="F99" s="50"/>
      <c r="G99" s="50"/>
    </row>
    <row r="100" spans="1:7" ht="15" x14ac:dyDescent="0.2">
      <c r="A100" s="42" t="s">
        <v>439</v>
      </c>
      <c r="B100" s="77">
        <v>24410001</v>
      </c>
      <c r="C100" s="86"/>
      <c r="D100" s="87"/>
      <c r="E100" s="88"/>
      <c r="F100" s="50"/>
      <c r="G100" s="50"/>
    </row>
    <row r="101" spans="1:7" ht="21" customHeight="1" x14ac:dyDescent="0.2">
      <c r="A101" s="56" t="s">
        <v>440</v>
      </c>
      <c r="B101" s="77">
        <v>24410002</v>
      </c>
      <c r="C101" s="86"/>
      <c r="D101" s="87"/>
      <c r="E101" s="88"/>
      <c r="F101" s="50"/>
      <c r="G101" s="50"/>
    </row>
    <row r="102" spans="1:7" ht="15" x14ac:dyDescent="0.2">
      <c r="A102" s="42" t="s">
        <v>441</v>
      </c>
      <c r="B102" s="77">
        <v>24410003</v>
      </c>
      <c r="C102" s="86"/>
      <c r="D102" s="87"/>
      <c r="E102" s="88"/>
      <c r="F102" s="50"/>
      <c r="G102" s="50"/>
    </row>
    <row r="103" spans="1:7" ht="15" x14ac:dyDescent="0.2">
      <c r="A103" s="42" t="s">
        <v>442</v>
      </c>
      <c r="B103" s="77">
        <v>24410004</v>
      </c>
      <c r="C103" s="86"/>
      <c r="D103" s="87"/>
      <c r="E103" s="88"/>
      <c r="F103" s="50"/>
      <c r="G103" s="50"/>
    </row>
    <row r="104" spans="1:7" ht="15" x14ac:dyDescent="0.2">
      <c r="A104" s="42" t="s">
        <v>443</v>
      </c>
      <c r="B104" s="77">
        <v>24410005</v>
      </c>
      <c r="C104" s="86"/>
      <c r="D104" s="87"/>
      <c r="E104" s="88"/>
      <c r="F104" s="50"/>
      <c r="G104" s="50"/>
    </row>
    <row r="105" spans="1:7" ht="15" x14ac:dyDescent="0.2">
      <c r="A105" s="42" t="s">
        <v>444</v>
      </c>
      <c r="B105" s="77">
        <v>24410006</v>
      </c>
      <c r="C105" s="86"/>
      <c r="D105" s="87"/>
      <c r="E105" s="88"/>
      <c r="F105" s="50"/>
      <c r="G105" s="50"/>
    </row>
    <row r="106" spans="1:7" ht="15" x14ac:dyDescent="0.2">
      <c r="A106" s="42" t="s">
        <v>445</v>
      </c>
      <c r="B106" s="77">
        <v>24410007</v>
      </c>
      <c r="C106" s="86"/>
      <c r="D106" s="87"/>
      <c r="E106" s="88"/>
      <c r="F106" s="50"/>
      <c r="G106" s="50"/>
    </row>
    <row r="107" spans="1:7" ht="15" x14ac:dyDescent="0.2">
      <c r="A107" s="47" t="s">
        <v>446</v>
      </c>
      <c r="B107" s="31"/>
      <c r="C107" s="86"/>
      <c r="D107" s="87"/>
      <c r="E107" s="88"/>
      <c r="F107" s="50"/>
      <c r="G107" s="50"/>
    </row>
    <row r="108" spans="1:7" ht="15" x14ac:dyDescent="0.2">
      <c r="A108" s="56" t="s">
        <v>447</v>
      </c>
      <c r="B108" s="77">
        <v>24430001</v>
      </c>
      <c r="C108" s="86"/>
      <c r="D108" s="87"/>
      <c r="E108" s="88"/>
      <c r="F108" s="50"/>
      <c r="G108" s="50"/>
    </row>
    <row r="109" spans="1:7" ht="15" x14ac:dyDescent="0.2">
      <c r="A109" s="56" t="s">
        <v>448</v>
      </c>
      <c r="B109" s="77">
        <v>24430002</v>
      </c>
      <c r="C109" s="86"/>
      <c r="D109" s="87"/>
      <c r="E109" s="88"/>
      <c r="F109" s="50"/>
      <c r="G109" s="50"/>
    </row>
    <row r="110" spans="1:7" ht="30" x14ac:dyDescent="0.2">
      <c r="A110" s="56" t="s">
        <v>449</v>
      </c>
      <c r="B110" s="77">
        <v>24430004</v>
      </c>
      <c r="C110" s="86"/>
      <c r="D110" s="87"/>
      <c r="E110" s="88"/>
      <c r="F110" s="50"/>
      <c r="G110" s="50"/>
    </row>
    <row r="111" spans="1:7" ht="15" x14ac:dyDescent="0.2">
      <c r="A111" s="42" t="s">
        <v>450</v>
      </c>
      <c r="B111" s="77">
        <v>24430005</v>
      </c>
      <c r="C111" s="86"/>
      <c r="D111" s="87"/>
      <c r="E111" s="88"/>
      <c r="F111" s="50"/>
      <c r="G111" s="50"/>
    </row>
    <row r="112" spans="1:7" ht="15" x14ac:dyDescent="0.2">
      <c r="A112" s="56" t="s">
        <v>451</v>
      </c>
      <c r="B112" s="77">
        <v>24430006</v>
      </c>
      <c r="C112" s="86"/>
      <c r="D112" s="87"/>
      <c r="E112" s="88"/>
      <c r="F112" s="50"/>
      <c r="G112" s="50"/>
    </row>
    <row r="113" spans="1:7" ht="15.75" thickBot="1" x14ac:dyDescent="0.25">
      <c r="A113" s="48" t="s">
        <v>452</v>
      </c>
      <c r="B113" s="49">
        <v>24430007</v>
      </c>
      <c r="C113" s="92"/>
      <c r="D113" s="98"/>
      <c r="E113" s="94"/>
      <c r="G113" s="50"/>
    </row>
    <row r="114" spans="1:7" ht="14.25" x14ac:dyDescent="0.2">
      <c r="D114" s="50"/>
    </row>
    <row r="115" spans="1:7" x14ac:dyDescent="0.2">
      <c r="A115" s="65"/>
      <c r="B115" s="65"/>
      <c r="E115" s="65"/>
    </row>
    <row r="116" spans="1:7" ht="15.75" x14ac:dyDescent="0.2">
      <c r="A116" s="5"/>
      <c r="B116" s="5"/>
      <c r="C116" s="5"/>
      <c r="D116" s="65"/>
      <c r="E116" s="5"/>
    </row>
    <row r="117" spans="1:7" ht="15.75" x14ac:dyDescent="0.2">
      <c r="A117" s="5"/>
      <c r="B117" s="5"/>
      <c r="C117" s="5"/>
      <c r="D117" s="5"/>
      <c r="E117" s="5"/>
    </row>
    <row r="118" spans="1:7" ht="15.75" x14ac:dyDescent="0.2">
      <c r="A118" s="5"/>
      <c r="B118" s="2"/>
      <c r="C118" s="2"/>
      <c r="D118" s="2"/>
      <c r="E118" s="2"/>
    </row>
    <row r="119" spans="1:7" ht="15.75" x14ac:dyDescent="0.2">
      <c r="A119" s="2"/>
      <c r="B119" s="2"/>
      <c r="C119" s="2"/>
      <c r="D119" s="2"/>
      <c r="E119" s="2"/>
      <c r="F119" s="171" t="s">
        <v>170</v>
      </c>
      <c r="G119" s="172"/>
    </row>
    <row r="120" spans="1:7" ht="15.75" x14ac:dyDescent="0.2">
      <c r="A120" s="3"/>
      <c r="B120" s="3"/>
      <c r="C120" s="3"/>
      <c r="D120" s="3"/>
      <c r="E120" s="4"/>
    </row>
    <row r="121" spans="1:7" ht="15.75" x14ac:dyDescent="0.2">
      <c r="A121" s="3"/>
      <c r="B121" s="3"/>
      <c r="C121" s="3"/>
      <c r="D121" s="3"/>
      <c r="E121" s="4"/>
    </row>
    <row r="122" spans="1:7" ht="15.75" x14ac:dyDescent="0.2">
      <c r="A122" s="3"/>
      <c r="B122" s="3"/>
      <c r="C122" s="3"/>
      <c r="D122" s="3"/>
      <c r="E122" s="4"/>
    </row>
    <row r="123" spans="1:7" ht="15.75" x14ac:dyDescent="0.2">
      <c r="A123" s="3"/>
      <c r="B123" s="3"/>
      <c r="C123" s="3"/>
      <c r="D123" s="3"/>
      <c r="E123" s="4"/>
    </row>
    <row r="124" spans="1:7" ht="15.75" x14ac:dyDescent="0.2">
      <c r="A124" s="3"/>
      <c r="B124" s="3"/>
      <c r="C124" s="3"/>
      <c r="D124" s="3"/>
      <c r="E124" s="4"/>
    </row>
    <row r="125" spans="1:7" ht="12.75" customHeight="1" x14ac:dyDescent="0.2">
      <c r="A125" s="3"/>
      <c r="B125" s="3"/>
      <c r="C125" s="3"/>
      <c r="D125" s="3"/>
      <c r="E125" s="4"/>
    </row>
    <row r="126" spans="1:7" ht="12.75" customHeight="1" x14ac:dyDescent="0.2">
      <c r="A126" s="3"/>
      <c r="B126" s="3"/>
      <c r="C126" s="3"/>
      <c r="D126" s="3"/>
      <c r="E126" s="4"/>
    </row>
    <row r="127" spans="1:7" ht="15.75" x14ac:dyDescent="0.2">
      <c r="A127" s="3"/>
      <c r="B127" s="3"/>
      <c r="C127" s="3"/>
      <c r="D127" s="3"/>
      <c r="E127" s="4"/>
    </row>
  </sheetData>
  <sheetProtection scenarios="1" objects="0" sheet="1" spinCount="100000" saltValue="HmnO3wN7xkYH2mFuPMflew==" hashValue="ms+HRubGQtik9a+mwPVbYk/iBw7CyW1kGcizcF/LoBF9fe8wmJknGHY80jcjjxRlXpy2prdsZSbiiiV0GF98Ww==" algorithmName="SHA-512"/>
  <mergeCells count="19">
    <mergeCell ref="A3:A5"/>
    <mergeCell ref="B3:B5"/>
    <mergeCell ref="C3:C5"/>
    <mergeCell ref="D3:G3"/>
    <mergeCell ref="D4:E4"/>
    <mergeCell ref="F4:G4"/>
    <mergeCell ref="D42:E42"/>
    <mergeCell ref="C64:C65"/>
    <mergeCell ref="B85:B86"/>
    <mergeCell ref="F119:G119"/>
    <mergeCell ref="D64:E64"/>
    <mergeCell ref="D85:E85"/>
    <mergeCell ref="B42:B43"/>
    <mergeCell ref="A64:A65"/>
    <mergeCell ref="B64:B65"/>
    <mergeCell ref="A42:A43"/>
    <mergeCell ref="C85:C86"/>
    <mergeCell ref="A85:A86"/>
    <mergeCell ref="C42:C43"/>
  </mergeCells>
  <phoneticPr fontId="0" type="noConversion"/>
  <dataValidations count="1">
    <dataValidation type="decimal" allowBlank="1" showInputMessage="1" showErrorMessage="1" errorTitle="Ошибка ввода данных" error="В данную ячейку могут вводиться только цифры" sqref="B120:E127">
      <formula1>0</formula1>
      <formula2>10000</formula2>
    </dataValidation>
  </dataValidations>
  <hyperlinks>
    <hyperlink ref="F119" location="'ФЛК (обязательный)'!A1" display="'ФЛК (обязательный)'!A1"/>
    <hyperlink ref="D1" location="'ФЛК (обязательный)'!A1" display="'ФЛК (обязательный)'!A1"/>
  </hyperlinks>
  <pageMargins left="0.75" right="0.75" top="0.49" bottom="0.48" header="0.55000000000000004" footer="0.5"/>
  <pageSetup paperSize="9" scale="64" orientation="portrait" horizontalDpi="300" verticalDpi="300" r:id="rId1"/>
  <headerFooter alignWithMargins="0"/>
  <rowBreaks count="1" manualBreakCount="1">
    <brk id="62" max="7" man="1"/>
  </rowBreaks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7"/>
  <sheetViews>
    <sheetView zoomScaleNormal="100" zoomScaleSheetLayoutView="100" workbookViewId="0">
      <selection activeCell="A5" sqref="A5"/>
    </sheetView>
  </sheetViews>
  <sheetFormatPr defaultRowHeight="12.75" x14ac:dyDescent="0.2"/>
  <cols>
    <col min="1" max="1" width="135.140625" customWidth="1"/>
  </cols>
  <sheetData>
    <row r="1" spans="1:1" ht="18.75" x14ac:dyDescent="0.3">
      <c r="A1" s="69" t="s">
        <v>192</v>
      </c>
    </row>
    <row r="2" spans="1:1" ht="15.75" x14ac:dyDescent="0.25">
      <c r="A2" s="15"/>
    </row>
    <row r="3" spans="1:1" ht="31.5" x14ac:dyDescent="0.2">
      <c r="A3" s="68" t="s">
        <v>193</v>
      </c>
    </row>
    <row r="4" spans="1:1" ht="47.25" x14ac:dyDescent="0.2">
      <c r="A4" s="68" t="s">
        <v>194</v>
      </c>
    </row>
    <row r="5" spans="1:1" ht="15.75" customHeight="1" x14ac:dyDescent="0.2">
      <c r="A5" s="68" t="s">
        <v>195</v>
      </c>
    </row>
    <row r="6" spans="1:1" ht="15.75" customHeight="1" x14ac:dyDescent="0.2">
      <c r="A6" s="68" t="s">
        <v>196</v>
      </c>
    </row>
    <row r="7" spans="1:1" ht="17.25" customHeight="1" x14ac:dyDescent="0.2">
      <c r="A7" s="68" t="s">
        <v>197</v>
      </c>
    </row>
    <row r="8" spans="1:1" ht="15.75" customHeight="1" x14ac:dyDescent="0.2">
      <c r="A8" s="68" t="s">
        <v>198</v>
      </c>
    </row>
    <row r="9" spans="1:1" ht="15" customHeight="1" x14ac:dyDescent="0.2">
      <c r="A9" s="68" t="s">
        <v>199</v>
      </c>
    </row>
    <row r="10" spans="1:1" ht="31.5" x14ac:dyDescent="0.2">
      <c r="A10" s="68" t="s">
        <v>200</v>
      </c>
    </row>
    <row r="11" spans="1:1" ht="34.5" customHeight="1" x14ac:dyDescent="0.2">
      <c r="A11" s="68" t="s">
        <v>201</v>
      </c>
    </row>
    <row r="12" spans="1:1" ht="31.5" x14ac:dyDescent="0.2">
      <c r="A12" s="68" t="s">
        <v>202</v>
      </c>
    </row>
    <row r="13" spans="1:1" ht="63" x14ac:dyDescent="0.2">
      <c r="A13" s="68" t="s">
        <v>203</v>
      </c>
    </row>
    <row r="14" spans="1:1" ht="31.5" x14ac:dyDescent="0.2">
      <c r="A14" s="68" t="s">
        <v>204</v>
      </c>
    </row>
    <row r="15" spans="1:1" ht="30" customHeight="1" x14ac:dyDescent="0.2">
      <c r="A15" s="68" t="s">
        <v>205</v>
      </c>
    </row>
    <row r="16" spans="1:1" ht="31.5" x14ac:dyDescent="0.2">
      <c r="A16" s="68" t="s">
        <v>206</v>
      </c>
    </row>
    <row r="17" spans="1:1" ht="36" customHeight="1" x14ac:dyDescent="0.2">
      <c r="A17" s="68" t="s">
        <v>207</v>
      </c>
    </row>
    <row r="18" spans="1:1" ht="15.75" customHeight="1" x14ac:dyDescent="0.2">
      <c r="A18" s="68" t="s">
        <v>208</v>
      </c>
    </row>
    <row r="19" spans="1:1" ht="35.25" customHeight="1" x14ac:dyDescent="0.2">
      <c r="A19" s="68" t="s">
        <v>702</v>
      </c>
    </row>
    <row r="20" spans="1:1" ht="15.75" x14ac:dyDescent="0.2">
      <c r="A20" s="68" t="s">
        <v>703</v>
      </c>
    </row>
    <row r="21" spans="1:1" ht="34.5" customHeight="1" x14ac:dyDescent="0.2">
      <c r="A21" s="68" t="s">
        <v>209</v>
      </c>
    </row>
    <row r="22" spans="1:1" ht="15.75" x14ac:dyDescent="0.2">
      <c r="A22" s="68" t="s">
        <v>210</v>
      </c>
    </row>
    <row r="23" spans="1:1" ht="36.75" customHeight="1" x14ac:dyDescent="0.2">
      <c r="A23" s="68" t="s">
        <v>211</v>
      </c>
    </row>
    <row r="24" spans="1:1" ht="18" customHeight="1" x14ac:dyDescent="0.2">
      <c r="A24" s="68" t="s">
        <v>212</v>
      </c>
    </row>
    <row r="25" spans="1:1" ht="31.5" x14ac:dyDescent="0.2">
      <c r="A25" s="68" t="s">
        <v>213</v>
      </c>
    </row>
    <row r="26" spans="1:1" ht="15.75" customHeight="1" x14ac:dyDescent="0.2">
      <c r="A26" s="68" t="s">
        <v>214</v>
      </c>
    </row>
    <row r="27" spans="1:1" ht="31.5" x14ac:dyDescent="0.2">
      <c r="A27" s="68" t="s">
        <v>215</v>
      </c>
    </row>
  </sheetData>
  <sheetProtection scenarios="1" objects="0" sheet="1" spinCount="100000" saltValue="HmnO3wN7xkYH2mFuPMflew==" hashValue="ms+HRubGQtik9a+mwPVbYk/iBw7CyW1kGcizcF/LoBF9fe8wmJknGHY80jcjjxRlXpy2prdsZSbiiiV0GF98Ww==" algorithmName="SHA-512"/>
  <phoneticPr fontId="0" type="noConversion"/>
  <pageMargins left="0.75" right="0.09" top="1" bottom="1" header="0.5" footer="0.5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autoPageBreaks="0"/>
  </sheetPr>
  <dimension ref="A1:D537"/>
  <sheetViews>
    <sheetView zoomScale="70" zoomScaleNormal="70" workbookViewId="0">
      <selection activeCell="K29" sqref="K29"/>
    </sheetView>
  </sheetViews>
  <sheetFormatPr defaultColWidth="9.140625" defaultRowHeight="12.75" x14ac:dyDescent="0.2"/>
  <cols>
    <col min="1" max="1" width="9.42578125" style="6" customWidth="1"/>
    <col min="2" max="2" width="8" style="6" customWidth="1"/>
    <col min="3" max="3" width="133.140625" style="6" bestFit="1" customWidth="1"/>
    <col min="4" max="4" width="46" style="6" customWidth="1"/>
    <col min="5" max="16384" width="9.140625" style="6"/>
  </cols>
  <sheetData>
    <row r="1" spans="1:4" ht="15.75" x14ac:dyDescent="0.25">
      <c r="A1" s="21" t="s">
        <v>466</v>
      </c>
      <c r="B1" s="21" t="s">
        <v>467</v>
      </c>
      <c r="C1" s="21" t="s">
        <v>468</v>
      </c>
      <c r="D1" s="21" t="s">
        <v>169</v>
      </c>
    </row>
    <row r="2" spans="1:4" x14ac:dyDescent="0.2">
      <c r="A2" s="71" t="str">
        <f>IF((SUM('Раздел 1-4'!D8:D8)&lt;=SUM('Раздел 1-4'!E8:E8)),"","Неверно!")</f>
      </c>
      <c r="B2" s="72">
        <v>934</v>
      </c>
      <c r="C2" s="73" t="s">
        <v>627</v>
      </c>
      <c r="D2" s="73" t="s">
        <v>628</v>
      </c>
    </row>
    <row r="3" spans="1:4" x14ac:dyDescent="0.2">
      <c r="A3" s="71" t="str">
        <f>IF((SUM('Раздел 1-4'!D9:D9)&lt;=SUM('Раздел 1-4'!E9:E9)),"","Неверно!")</f>
      </c>
      <c r="B3" s="72">
        <v>934</v>
      </c>
      <c r="C3" s="73" t="s">
        <v>629</v>
      </c>
      <c r="D3" s="73" t="s">
        <v>628</v>
      </c>
    </row>
    <row r="4" spans="1:4" x14ac:dyDescent="0.2">
      <c r="A4" s="71" t="str">
        <f>IF((SUM('Раздел 1-4'!D10:D10)&lt;=SUM('Раздел 1-4'!E10:E10)),"","Неверно!")</f>
      </c>
      <c r="B4" s="72">
        <v>934</v>
      </c>
      <c r="C4" s="73" t="s">
        <v>630</v>
      </c>
      <c r="D4" s="73" t="s">
        <v>628</v>
      </c>
    </row>
    <row r="5" spans="1:4" x14ac:dyDescent="0.2">
      <c r="A5" s="71" t="str">
        <f>IF((SUM('Раздел 1-4'!D11:D11)&lt;=SUM('Раздел 1-4'!E11:E11)),"","Неверно!")</f>
      </c>
      <c r="B5" s="72">
        <v>934</v>
      </c>
      <c r="C5" s="73" t="s">
        <v>631</v>
      </c>
      <c r="D5" s="73" t="s">
        <v>628</v>
      </c>
    </row>
    <row r="6" spans="1:4" x14ac:dyDescent="0.2">
      <c r="A6" s="71" t="str">
        <f>IF((SUM('Раздел 1-4'!D12:D12)&lt;=SUM('Раздел 1-4'!E12:E12)),"","Неверно!")</f>
      </c>
      <c r="B6" s="72">
        <v>934</v>
      </c>
      <c r="C6" s="73" t="s">
        <v>632</v>
      </c>
      <c r="D6" s="73" t="s">
        <v>628</v>
      </c>
    </row>
    <row r="7" spans="1:4" x14ac:dyDescent="0.2">
      <c r="A7" s="71" t="str">
        <f>IF((SUM('Раздел 1-4'!D13:D13)&lt;=SUM('Раздел 1-4'!E13:E13)),"","Неверно!")</f>
      </c>
      <c r="B7" s="72">
        <v>934</v>
      </c>
      <c r="C7" s="73" t="s">
        <v>633</v>
      </c>
      <c r="D7" s="73" t="s">
        <v>628</v>
      </c>
    </row>
    <row r="8" spans="1:4" x14ac:dyDescent="0.2">
      <c r="A8" s="71" t="str">
        <f>IF((SUM('Раздел 1-4'!D14:D14)&lt;=SUM('Раздел 1-4'!E14:E14)),"","Неверно!")</f>
      </c>
      <c r="B8" s="72">
        <v>934</v>
      </c>
      <c r="C8" s="73" t="s">
        <v>634</v>
      </c>
      <c r="D8" s="73" t="s">
        <v>628</v>
      </c>
    </row>
    <row r="9" spans="1:4" x14ac:dyDescent="0.2">
      <c r="A9" s="71" t="str">
        <f>IF((SUM('Раздел 1-4'!D16:D16)&lt;=SUM('Раздел 1-4'!E16:E16)),"","Неверно!")</f>
      </c>
      <c r="B9" s="72">
        <v>934</v>
      </c>
      <c r="C9" s="73" t="s">
        <v>635</v>
      </c>
      <c r="D9" s="73" t="s">
        <v>628</v>
      </c>
    </row>
    <row r="10" spans="1:4" x14ac:dyDescent="0.2">
      <c r="A10" s="71" t="str">
        <f>IF((SUM('Раздел 1-4'!D17:D17)&lt;=SUM('Раздел 1-4'!E17:E17)),"","Неверно!")</f>
      </c>
      <c r="B10" s="72">
        <v>934</v>
      </c>
      <c r="C10" s="73" t="s">
        <v>636</v>
      </c>
      <c r="D10" s="73" t="s">
        <v>628</v>
      </c>
    </row>
    <row r="11" spans="1:4" x14ac:dyDescent="0.2">
      <c r="A11" s="71" t="str">
        <f>IF((SUM('Раздел 1-4'!D18:D18)&lt;=SUM('Раздел 1-4'!E18:E18)),"","Неверно!")</f>
      </c>
      <c r="B11" s="72">
        <v>934</v>
      </c>
      <c r="C11" s="73" t="s">
        <v>637</v>
      </c>
      <c r="D11" s="73" t="s">
        <v>628</v>
      </c>
    </row>
    <row r="12" spans="1:4" x14ac:dyDescent="0.2">
      <c r="A12" s="71" t="str">
        <f>IF((SUM('Раздел 1-4'!D19:D19)&lt;=SUM('Раздел 1-4'!E19:E19)),"","Неверно!")</f>
      </c>
      <c r="B12" s="72">
        <v>934</v>
      </c>
      <c r="C12" s="73" t="s">
        <v>638</v>
      </c>
      <c r="D12" s="73" t="s">
        <v>628</v>
      </c>
    </row>
    <row r="13" spans="1:4" x14ac:dyDescent="0.2">
      <c r="A13" s="71" t="str">
        <f>IF((SUM('Раздел 1-4'!D20:D20)&lt;=SUM('Раздел 1-4'!E20:E20)),"","Неверно!")</f>
      </c>
      <c r="B13" s="72">
        <v>934</v>
      </c>
      <c r="C13" s="73" t="s">
        <v>639</v>
      </c>
      <c r="D13" s="73" t="s">
        <v>628</v>
      </c>
    </row>
    <row r="14" spans="1:4" x14ac:dyDescent="0.2">
      <c r="A14" s="71" t="str">
        <f>IF((SUM('Раздел 1-4'!D21:D21)&lt;=SUM('Раздел 1-4'!E21:E21)),"","Неверно!")</f>
      </c>
      <c r="B14" s="72">
        <v>934</v>
      </c>
      <c r="C14" s="73" t="s">
        <v>640</v>
      </c>
      <c r="D14" s="73" t="s">
        <v>628</v>
      </c>
    </row>
    <row r="15" spans="1:4" x14ac:dyDescent="0.2">
      <c r="A15" s="71" t="str">
        <f>IF((SUM('Раздел 1-4'!D23:D23)&lt;=SUM('Раздел 1-4'!E23:E23)),"","Неверно!")</f>
      </c>
      <c r="B15" s="72">
        <v>934</v>
      </c>
      <c r="C15" s="73" t="s">
        <v>641</v>
      </c>
      <c r="D15" s="73" t="s">
        <v>628</v>
      </c>
    </row>
    <row r="16" spans="1:4" x14ac:dyDescent="0.2">
      <c r="A16" s="71" t="str">
        <f>IF((SUM('Раздел 1-4'!D24:D24)&lt;=SUM('Раздел 1-4'!E24:E24)),"","Неверно!")</f>
      </c>
      <c r="B16" s="72">
        <v>934</v>
      </c>
      <c r="C16" s="73" t="s">
        <v>642</v>
      </c>
      <c r="D16" s="73" t="s">
        <v>628</v>
      </c>
    </row>
    <row r="17" spans="1:4" x14ac:dyDescent="0.2">
      <c r="A17" s="71" t="str">
        <f>IF((SUM('Раздел 1-4'!D25:D25)&lt;=SUM('Раздел 1-4'!E25:E25)),"","Неверно!")</f>
      </c>
      <c r="B17" s="72">
        <v>934</v>
      </c>
      <c r="C17" s="73" t="s">
        <v>643</v>
      </c>
      <c r="D17" s="73" t="s">
        <v>628</v>
      </c>
    </row>
    <row r="18" spans="1:4" x14ac:dyDescent="0.2">
      <c r="A18" s="71" t="str">
        <f>IF((SUM('Раздел 1-4'!D26:D26)&lt;=SUM('Раздел 1-4'!E26:E26)),"","Неверно!")</f>
      </c>
      <c r="B18" s="72">
        <v>934</v>
      </c>
      <c r="C18" s="73" t="s">
        <v>644</v>
      </c>
      <c r="D18" s="73" t="s">
        <v>628</v>
      </c>
    </row>
    <row r="19" spans="1:4" x14ac:dyDescent="0.2">
      <c r="A19" s="71" t="str">
        <f>IF((SUM('Раздел 1-4'!D27:D27)&lt;=SUM('Раздел 1-4'!E27:E27)),"","Неверно!")</f>
      </c>
      <c r="B19" s="72">
        <v>934</v>
      </c>
      <c r="C19" s="73" t="s">
        <v>645</v>
      </c>
      <c r="D19" s="73" t="s">
        <v>628</v>
      </c>
    </row>
    <row r="20" spans="1:4" x14ac:dyDescent="0.2">
      <c r="A20" s="71" t="str">
        <f>IF((SUM('Раздел 1-4'!D28:D28)&lt;=SUM('Раздел 1-4'!E28:E28)),"","Неверно!")</f>
      </c>
      <c r="B20" s="72">
        <v>934</v>
      </c>
      <c r="C20" s="73" t="s">
        <v>646</v>
      </c>
      <c r="D20" s="73" t="s">
        <v>628</v>
      </c>
    </row>
    <row r="21" spans="1:4" x14ac:dyDescent="0.2">
      <c r="A21" s="71" t="str">
        <f>IF((SUM('Раздел 1-4'!D30:D30)&lt;=SUM('Раздел 1-4'!E30:E30)),"","Неверно!")</f>
      </c>
      <c r="B21" s="72">
        <v>934</v>
      </c>
      <c r="C21" s="73" t="s">
        <v>647</v>
      </c>
      <c r="D21" s="73" t="s">
        <v>628</v>
      </c>
    </row>
    <row r="22" spans="1:4" x14ac:dyDescent="0.2">
      <c r="A22" s="71" t="str">
        <f>IF((SUM('Раздел 1-4'!D31:D31)&lt;=SUM('Раздел 1-4'!E31:E31)),"","Неверно!")</f>
      </c>
      <c r="B22" s="72">
        <v>934</v>
      </c>
      <c r="C22" s="73" t="s">
        <v>648</v>
      </c>
      <c r="D22" s="73" t="s">
        <v>628</v>
      </c>
    </row>
    <row r="23" spans="1:4" x14ac:dyDescent="0.2">
      <c r="A23" s="71" t="str">
        <f>IF((SUM('Раздел 1-4'!D32:D32)&lt;=SUM('Раздел 1-4'!E32:E32)),"","Неверно!")</f>
      </c>
      <c r="B23" s="72">
        <v>934</v>
      </c>
      <c r="C23" s="73" t="s">
        <v>649</v>
      </c>
      <c r="D23" s="73" t="s">
        <v>628</v>
      </c>
    </row>
    <row r="24" spans="1:4" x14ac:dyDescent="0.2">
      <c r="A24" s="71" t="str">
        <f>IF((SUM('Раздел 1-4'!D33:D33)&lt;=SUM('Раздел 1-4'!E33:E33)),"","Неверно!")</f>
      </c>
      <c r="B24" s="72">
        <v>934</v>
      </c>
      <c r="C24" s="73" t="s">
        <v>650</v>
      </c>
      <c r="D24" s="73" t="s">
        <v>628</v>
      </c>
    </row>
    <row r="25" spans="1:4" x14ac:dyDescent="0.2">
      <c r="A25" s="71" t="str">
        <f>IF((SUM('Раздел 1-4'!D34:D34)&lt;=SUM('Раздел 1-4'!E34:E34)),"","Неверно!")</f>
      </c>
      <c r="B25" s="72">
        <v>934</v>
      </c>
      <c r="C25" s="73" t="s">
        <v>651</v>
      </c>
      <c r="D25" s="73" t="s">
        <v>628</v>
      </c>
    </row>
    <row r="26" spans="1:4" x14ac:dyDescent="0.2">
      <c r="A26" s="71" t="str">
        <f>IF((SUM('Раздел 1-4'!D36:D36)&lt;=SUM('Раздел 1-4'!E36:E36)),"","Неверно!")</f>
      </c>
      <c r="B26" s="72">
        <v>934</v>
      </c>
      <c r="C26" s="73" t="s">
        <v>652</v>
      </c>
      <c r="D26" s="73" t="s">
        <v>628</v>
      </c>
    </row>
    <row r="27" spans="1:4" x14ac:dyDescent="0.2">
      <c r="A27" s="71" t="str">
        <f>IF((SUM('Раздел 1-4'!D37:D37)&lt;=SUM('Раздел 1-4'!E37:E37)),"","Неверно!")</f>
      </c>
      <c r="B27" s="72">
        <v>934</v>
      </c>
      <c r="C27" s="73" t="s">
        <v>653</v>
      </c>
      <c r="D27" s="73" t="s">
        <v>628</v>
      </c>
    </row>
    <row r="28" spans="1:4" x14ac:dyDescent="0.2">
      <c r="A28" s="71" t="str">
        <f>IF((SUM('Раздел 1-4'!D38:D38)&lt;=SUM('Раздел 1-4'!E38:E38)),"","Неверно!")</f>
      </c>
      <c r="B28" s="72">
        <v>934</v>
      </c>
      <c r="C28" s="73" t="s">
        <v>654</v>
      </c>
      <c r="D28" s="73" t="s">
        <v>628</v>
      </c>
    </row>
    <row r="29" spans="1:4" x14ac:dyDescent="0.2">
      <c r="A29" s="71" t="str">
        <f>IF((SUM('Раздел 1-4'!D39:D39)&lt;=SUM('Раздел 1-4'!E39:E39)),"","Неверно!")</f>
      </c>
      <c r="B29" s="72">
        <v>934</v>
      </c>
      <c r="C29" s="73" t="s">
        <v>655</v>
      </c>
      <c r="D29" s="73" t="s">
        <v>628</v>
      </c>
    </row>
    <row r="30" spans="1:4" x14ac:dyDescent="0.2">
      <c r="A30" s="71" t="str">
        <f>IF((SUM('Раздел 1-4'!F8:F8)&lt;=SUM('Раздел 1-4'!G8:G8)),"","Неверно!")</f>
      </c>
      <c r="B30" s="72">
        <v>935</v>
      </c>
      <c r="C30" s="73" t="s">
        <v>656</v>
      </c>
      <c r="D30" s="73" t="s">
        <v>657</v>
      </c>
    </row>
    <row r="31" spans="1:4" x14ac:dyDescent="0.2">
      <c r="A31" s="71" t="str">
        <f>IF((SUM('Раздел 1-4'!F9:F9)&lt;=SUM('Раздел 1-4'!G9:G9)),"","Неверно!")</f>
      </c>
      <c r="B31" s="72">
        <v>935</v>
      </c>
      <c r="C31" s="73" t="s">
        <v>658</v>
      </c>
      <c r="D31" s="73" t="s">
        <v>657</v>
      </c>
    </row>
    <row r="32" spans="1:4" x14ac:dyDescent="0.2">
      <c r="A32" s="71" t="str">
        <f>IF((SUM('Раздел 1-4'!F10:F10)&lt;=SUM('Раздел 1-4'!G10:G10)),"","Неверно!")</f>
      </c>
      <c r="B32" s="72">
        <v>935</v>
      </c>
      <c r="C32" s="73" t="s">
        <v>659</v>
      </c>
      <c r="D32" s="73" t="s">
        <v>657</v>
      </c>
    </row>
    <row r="33" spans="1:4" x14ac:dyDescent="0.2">
      <c r="A33" s="71" t="str">
        <f>IF((SUM('Раздел 1-4'!F11:F11)&lt;=SUM('Раздел 1-4'!G11:G11)),"","Неверно!")</f>
      </c>
      <c r="B33" s="72">
        <v>935</v>
      </c>
      <c r="C33" s="73" t="s">
        <v>660</v>
      </c>
      <c r="D33" s="73" t="s">
        <v>657</v>
      </c>
    </row>
    <row r="34" spans="1:4" x14ac:dyDescent="0.2">
      <c r="A34" s="71" t="str">
        <f>IF((SUM('Раздел 1-4'!F12:F12)&lt;=SUM('Раздел 1-4'!G12:G12)),"","Неверно!")</f>
      </c>
      <c r="B34" s="72">
        <v>935</v>
      </c>
      <c r="C34" s="73" t="s">
        <v>661</v>
      </c>
      <c r="D34" s="73" t="s">
        <v>657</v>
      </c>
    </row>
    <row r="35" spans="1:4" x14ac:dyDescent="0.2">
      <c r="A35" s="71" t="str">
        <f>IF((SUM('Раздел 1-4'!F13:F13)&lt;=SUM('Раздел 1-4'!G13:G13)),"","Неверно!")</f>
      </c>
      <c r="B35" s="72">
        <v>935</v>
      </c>
      <c r="C35" s="73" t="s">
        <v>662</v>
      </c>
      <c r="D35" s="73" t="s">
        <v>657</v>
      </c>
    </row>
    <row r="36" spans="1:4" x14ac:dyDescent="0.2">
      <c r="A36" s="71" t="str">
        <f>IF((SUM('Раздел 1-4'!F14:F14)&lt;=SUM('Раздел 1-4'!G14:G14)),"","Неверно!")</f>
      </c>
      <c r="B36" s="72">
        <v>935</v>
      </c>
      <c r="C36" s="73" t="s">
        <v>663</v>
      </c>
      <c r="D36" s="73" t="s">
        <v>657</v>
      </c>
    </row>
    <row r="37" spans="1:4" x14ac:dyDescent="0.2">
      <c r="A37" s="71" t="str">
        <f>IF((SUM('Раздел 1-4'!F16:F16)&lt;=SUM('Раздел 1-4'!G16:G16)),"","Неверно!")</f>
      </c>
      <c r="B37" s="72">
        <v>935</v>
      </c>
      <c r="C37" s="73" t="s">
        <v>664</v>
      </c>
      <c r="D37" s="73" t="s">
        <v>657</v>
      </c>
    </row>
    <row r="38" spans="1:4" x14ac:dyDescent="0.2">
      <c r="A38" s="71" t="str">
        <f>IF((SUM('Раздел 1-4'!F17:F17)&lt;=SUM('Раздел 1-4'!G17:G17)),"","Неверно!")</f>
      </c>
      <c r="B38" s="72">
        <v>935</v>
      </c>
      <c r="C38" s="73" t="s">
        <v>665</v>
      </c>
      <c r="D38" s="73" t="s">
        <v>657</v>
      </c>
    </row>
    <row r="39" spans="1:4" x14ac:dyDescent="0.2">
      <c r="A39" s="71" t="str">
        <f>IF((SUM('Раздел 1-4'!F18:F18)&lt;=SUM('Раздел 1-4'!G18:G18)),"","Неверно!")</f>
      </c>
      <c r="B39" s="72">
        <v>935</v>
      </c>
      <c r="C39" s="73" t="s">
        <v>666</v>
      </c>
      <c r="D39" s="73" t="s">
        <v>657</v>
      </c>
    </row>
    <row r="40" spans="1:4" x14ac:dyDescent="0.2">
      <c r="A40" s="71" t="str">
        <f>IF((SUM('Раздел 1-4'!F19:F19)&lt;=SUM('Раздел 1-4'!G19:G19)),"","Неверно!")</f>
      </c>
      <c r="B40" s="72">
        <v>935</v>
      </c>
      <c r="C40" s="73" t="s">
        <v>667</v>
      </c>
      <c r="D40" s="73" t="s">
        <v>657</v>
      </c>
    </row>
    <row r="41" spans="1:4" x14ac:dyDescent="0.2">
      <c r="A41" s="71" t="str">
        <f>IF((SUM('Раздел 1-4'!F20:F20)&lt;=SUM('Раздел 1-4'!G20:G20)),"","Неверно!")</f>
      </c>
      <c r="B41" s="72">
        <v>935</v>
      </c>
      <c r="C41" s="73" t="s">
        <v>668</v>
      </c>
      <c r="D41" s="73" t="s">
        <v>657</v>
      </c>
    </row>
    <row r="42" spans="1:4" x14ac:dyDescent="0.2">
      <c r="A42" s="71" t="str">
        <f>IF((SUM('Раздел 1-4'!F21:F21)&lt;=SUM('Раздел 1-4'!G21:G21)),"","Неверно!")</f>
      </c>
      <c r="B42" s="72">
        <v>935</v>
      </c>
      <c r="C42" s="73" t="s">
        <v>669</v>
      </c>
      <c r="D42" s="73" t="s">
        <v>657</v>
      </c>
    </row>
    <row r="43" spans="1:4" x14ac:dyDescent="0.2">
      <c r="A43" s="71" t="str">
        <f>IF((SUM('Раздел 1-4'!F23:F23)&lt;=SUM('Раздел 1-4'!G23:G23)),"","Неверно!")</f>
      </c>
      <c r="B43" s="72">
        <v>935</v>
      </c>
      <c r="C43" s="73" t="s">
        <v>670</v>
      </c>
      <c r="D43" s="73" t="s">
        <v>657</v>
      </c>
    </row>
    <row r="44" spans="1:4" x14ac:dyDescent="0.2">
      <c r="A44" s="71" t="str">
        <f>IF((SUM('Раздел 1-4'!F24:F24)&lt;=SUM('Раздел 1-4'!G24:G24)),"","Неверно!")</f>
      </c>
      <c r="B44" s="72">
        <v>935</v>
      </c>
      <c r="C44" s="73" t="s">
        <v>671</v>
      </c>
      <c r="D44" s="73" t="s">
        <v>657</v>
      </c>
    </row>
    <row r="45" spans="1:4" x14ac:dyDescent="0.2">
      <c r="A45" s="71" t="str">
        <f>IF((SUM('Раздел 1-4'!F25:F25)&lt;=SUM('Раздел 1-4'!G25:G25)),"","Неверно!")</f>
      </c>
      <c r="B45" s="72">
        <v>935</v>
      </c>
      <c r="C45" s="73" t="s">
        <v>672</v>
      </c>
      <c r="D45" s="73" t="s">
        <v>657</v>
      </c>
    </row>
    <row r="46" spans="1:4" x14ac:dyDescent="0.2">
      <c r="A46" s="71" t="str">
        <f>IF((SUM('Раздел 1-4'!F26:F26)&lt;=SUM('Раздел 1-4'!G26:G26)),"","Неверно!")</f>
      </c>
      <c r="B46" s="72">
        <v>935</v>
      </c>
      <c r="C46" s="73" t="s">
        <v>673</v>
      </c>
      <c r="D46" s="73" t="s">
        <v>657</v>
      </c>
    </row>
    <row r="47" spans="1:4" x14ac:dyDescent="0.2">
      <c r="A47" s="71" t="str">
        <f>IF((SUM('Раздел 1-4'!F27:F27)&lt;=SUM('Раздел 1-4'!G27:G27)),"","Неверно!")</f>
      </c>
      <c r="B47" s="72">
        <v>935</v>
      </c>
      <c r="C47" s="73" t="s">
        <v>674</v>
      </c>
      <c r="D47" s="73" t="s">
        <v>657</v>
      </c>
    </row>
    <row r="48" spans="1:4" x14ac:dyDescent="0.2">
      <c r="A48" s="71" t="str">
        <f>IF((SUM('Раздел 1-4'!F28:F28)&lt;=SUM('Раздел 1-4'!G28:G28)),"","Неверно!")</f>
      </c>
      <c r="B48" s="72">
        <v>935</v>
      </c>
      <c r="C48" s="73" t="s">
        <v>675</v>
      </c>
      <c r="D48" s="73" t="s">
        <v>657</v>
      </c>
    </row>
    <row r="49" spans="1:4" x14ac:dyDescent="0.2">
      <c r="A49" s="71" t="str">
        <f>IF((SUM('Раздел 1-4'!F30:F30)&lt;=SUM('Раздел 1-4'!G30:G30)),"","Неверно!")</f>
      </c>
      <c r="B49" s="72">
        <v>935</v>
      </c>
      <c r="C49" s="73" t="s">
        <v>676</v>
      </c>
      <c r="D49" s="73" t="s">
        <v>657</v>
      </c>
    </row>
    <row r="50" spans="1:4" x14ac:dyDescent="0.2">
      <c r="A50" s="71" t="str">
        <f>IF((SUM('Раздел 1-4'!F31:F31)&lt;=SUM('Раздел 1-4'!G31:G31)),"","Неверно!")</f>
      </c>
      <c r="B50" s="72">
        <v>935</v>
      </c>
      <c r="C50" s="73" t="s">
        <v>677</v>
      </c>
      <c r="D50" s="73" t="s">
        <v>657</v>
      </c>
    </row>
    <row r="51" spans="1:4" x14ac:dyDescent="0.2">
      <c r="A51" s="71" t="str">
        <f>IF((SUM('Раздел 1-4'!F32:F32)&lt;=SUM('Раздел 1-4'!G32:G32)),"","Неверно!")</f>
      </c>
      <c r="B51" s="72">
        <v>935</v>
      </c>
      <c r="C51" s="73" t="s">
        <v>678</v>
      </c>
      <c r="D51" s="73" t="s">
        <v>657</v>
      </c>
    </row>
    <row r="52" spans="1:4" x14ac:dyDescent="0.2">
      <c r="A52" s="71" t="str">
        <f>IF((SUM('Раздел 1-4'!F33:F33)&lt;=SUM('Раздел 1-4'!G33:G33)),"","Неверно!")</f>
      </c>
      <c r="B52" s="72">
        <v>935</v>
      </c>
      <c r="C52" s="73" t="s">
        <v>679</v>
      </c>
      <c r="D52" s="73" t="s">
        <v>657</v>
      </c>
    </row>
    <row r="53" spans="1:4" x14ac:dyDescent="0.2">
      <c r="A53" s="71" t="str">
        <f>IF((SUM('Раздел 1-4'!F34:F34)&lt;=SUM('Раздел 1-4'!G34:G34)),"","Неверно!")</f>
      </c>
      <c r="B53" s="72">
        <v>935</v>
      </c>
      <c r="C53" s="73" t="s">
        <v>680</v>
      </c>
      <c r="D53" s="73" t="s">
        <v>657</v>
      </c>
    </row>
    <row r="54" spans="1:4" x14ac:dyDescent="0.2">
      <c r="A54" s="71" t="str">
        <f>IF((SUM('Раздел 1-4'!F36:F36)&lt;=SUM('Раздел 1-4'!G36:G36)),"","Неверно!")</f>
      </c>
      <c r="B54" s="72">
        <v>935</v>
      </c>
      <c r="C54" s="73" t="s">
        <v>681</v>
      </c>
      <c r="D54" s="73" t="s">
        <v>657</v>
      </c>
    </row>
    <row r="55" spans="1:4" x14ac:dyDescent="0.2">
      <c r="A55" s="71" t="str">
        <f>IF((SUM('Раздел 1-4'!F37:F37)&lt;=SUM('Раздел 1-4'!G37:G37)),"","Неверно!")</f>
      </c>
      <c r="B55" s="72">
        <v>935</v>
      </c>
      <c r="C55" s="73" t="s">
        <v>682</v>
      </c>
      <c r="D55" s="73" t="s">
        <v>657</v>
      </c>
    </row>
    <row r="56" spans="1:4" x14ac:dyDescent="0.2">
      <c r="A56" s="71" t="str">
        <f>IF((SUM('Раздел 1-4'!F38:F38)&lt;=SUM('Раздел 1-4'!G38:G38)),"","Неверно!")</f>
      </c>
      <c r="B56" s="72">
        <v>935</v>
      </c>
      <c r="C56" s="73" t="s">
        <v>683</v>
      </c>
      <c r="D56" s="73" t="s">
        <v>657</v>
      </c>
    </row>
    <row r="57" spans="1:4" x14ac:dyDescent="0.2">
      <c r="A57" s="71" t="str">
        <f>IF((SUM('Раздел 1-4'!F39:F39)&lt;=SUM('Раздел 1-4'!G39:G39)),"","Неверно!")</f>
      </c>
      <c r="B57" s="72">
        <v>935</v>
      </c>
      <c r="C57" s="73" t="s">
        <v>684</v>
      </c>
      <c r="D57" s="73" t="s">
        <v>657</v>
      </c>
    </row>
    <row r="58" spans="1:4" x14ac:dyDescent="0.2">
      <c r="A58" s="71" t="str">
        <f>IF((SUM('Раздел 1-4'!D47:D47)&lt;=SUM('Раздел 1-4'!E47:E47)),"","Неверно!")</f>
      </c>
      <c r="B58" s="72">
        <v>936</v>
      </c>
      <c r="C58" s="73" t="s">
        <v>685</v>
      </c>
      <c r="D58" s="73" t="s">
        <v>686</v>
      </c>
    </row>
    <row r="59" spans="1:4" x14ac:dyDescent="0.2">
      <c r="A59" s="71" t="str">
        <f>IF((SUM('Раздел 1-4'!D48:D48)&lt;=SUM('Раздел 1-4'!E48:E48)),"","Неверно!")</f>
      </c>
      <c r="B59" s="72">
        <v>936</v>
      </c>
      <c r="C59" s="73" t="s">
        <v>687</v>
      </c>
      <c r="D59" s="73" t="s">
        <v>686</v>
      </c>
    </row>
    <row r="60" spans="1:4" x14ac:dyDescent="0.2">
      <c r="A60" s="71" t="str">
        <f>IF((SUM('Раздел 1-4'!D49:D49)&lt;=SUM('Раздел 1-4'!E49:E49)),"","Неверно!")</f>
      </c>
      <c r="B60" s="72">
        <v>936</v>
      </c>
      <c r="C60" s="73" t="s">
        <v>688</v>
      </c>
      <c r="D60" s="73" t="s">
        <v>686</v>
      </c>
    </row>
    <row r="61" spans="1:4" x14ac:dyDescent="0.2">
      <c r="A61" s="71" t="str">
        <f>IF((SUM('Раздел 1-4'!D50:D50)&lt;=SUM('Раздел 1-4'!E50:E50)),"","Неверно!")</f>
      </c>
      <c r="B61" s="72">
        <v>936</v>
      </c>
      <c r="C61" s="73" t="s">
        <v>257</v>
      </c>
      <c r="D61" s="73" t="s">
        <v>686</v>
      </c>
    </row>
    <row r="62" spans="1:4" x14ac:dyDescent="0.2">
      <c r="A62" s="71" t="str">
        <f>IF((SUM('Раздел 1-4'!D51:D51)&lt;=SUM('Раздел 1-4'!E51:E51)),"","Неверно!")</f>
      </c>
      <c r="B62" s="72">
        <v>936</v>
      </c>
      <c r="C62" s="73" t="s">
        <v>258</v>
      </c>
      <c r="D62" s="73" t="s">
        <v>686</v>
      </c>
    </row>
    <row r="63" spans="1:4" x14ac:dyDescent="0.2">
      <c r="A63" s="71" t="str">
        <f>IF((SUM('Раздел 1-4'!D52:D52)&lt;=SUM('Раздел 1-4'!E52:E52)),"","Неверно!")</f>
      </c>
      <c r="B63" s="72">
        <v>936</v>
      </c>
      <c r="C63" s="73" t="s">
        <v>259</v>
      </c>
      <c r="D63" s="73" t="s">
        <v>686</v>
      </c>
    </row>
    <row r="64" spans="1:4" x14ac:dyDescent="0.2">
      <c r="A64" s="71" t="str">
        <f>IF((SUM('Раздел 1-4'!D54:D54)&lt;=SUM('Раздел 1-4'!E54:E54)),"","Неверно!")</f>
      </c>
      <c r="B64" s="72">
        <v>936</v>
      </c>
      <c r="C64" s="73" t="s">
        <v>260</v>
      </c>
      <c r="D64" s="73" t="s">
        <v>686</v>
      </c>
    </row>
    <row r="65" spans="1:4" x14ac:dyDescent="0.2">
      <c r="A65" s="71" t="str">
        <f>IF((SUM('Раздел 1-4'!D55:D55)&lt;=SUM('Раздел 1-4'!E55:E55)),"","Неверно!")</f>
      </c>
      <c r="B65" s="72">
        <v>936</v>
      </c>
      <c r="C65" s="73" t="s">
        <v>261</v>
      </c>
      <c r="D65" s="73" t="s">
        <v>686</v>
      </c>
    </row>
    <row r="66" spans="1:4" x14ac:dyDescent="0.2">
      <c r="A66" s="71" t="str">
        <f>IF((SUM('Раздел 1-4'!D57:D57)&lt;=SUM('Раздел 1-4'!E57:E57)),"","Неверно!")</f>
      </c>
      <c r="B66" s="72">
        <v>936</v>
      </c>
      <c r="C66" s="73" t="s">
        <v>262</v>
      </c>
      <c r="D66" s="73" t="s">
        <v>686</v>
      </c>
    </row>
    <row r="67" spans="1:4" x14ac:dyDescent="0.2">
      <c r="A67" s="71" t="str">
        <f>IF((SUM('Раздел 1-4'!D58:D58)&lt;=SUM('Раздел 1-4'!E58:E58)),"","Неверно!")</f>
      </c>
      <c r="B67" s="72">
        <v>936</v>
      </c>
      <c r="C67" s="73" t="s">
        <v>263</v>
      </c>
      <c r="D67" s="73" t="s">
        <v>686</v>
      </c>
    </row>
    <row r="68" spans="1:4" x14ac:dyDescent="0.2">
      <c r="A68" s="71" t="str">
        <f>IF((SUM('Раздел 1-4'!D60:D60)&lt;=SUM('Раздел 1-4'!E60:E60)),"","Неверно!")</f>
      </c>
      <c r="B68" s="72">
        <v>936</v>
      </c>
      <c r="C68" s="73" t="s">
        <v>264</v>
      </c>
      <c r="D68" s="73" t="s">
        <v>686</v>
      </c>
    </row>
    <row r="69" spans="1:4" x14ac:dyDescent="0.2">
      <c r="A69" s="71" t="str">
        <f>IF((SUM('Раздел 1-4'!D61:D61)&lt;=SUM('Раздел 1-4'!E61:E61)),"","Неверно!")</f>
      </c>
      <c r="B69" s="72">
        <v>936</v>
      </c>
      <c r="C69" s="73" t="s">
        <v>265</v>
      </c>
      <c r="D69" s="73" t="s">
        <v>686</v>
      </c>
    </row>
    <row r="70" spans="1:4" x14ac:dyDescent="0.2">
      <c r="A70" s="71" t="str">
        <f>IF((SUM('Раздел 1-4'!D67:D67)&lt;=SUM('Раздел 1-4'!E67:E67)),"","Неверно!")</f>
      </c>
      <c r="B70" s="72">
        <v>937</v>
      </c>
      <c r="C70" s="73" t="s">
        <v>266</v>
      </c>
      <c r="D70" s="73" t="s">
        <v>267</v>
      </c>
    </row>
    <row r="71" spans="1:4" x14ac:dyDescent="0.2">
      <c r="A71" s="71" t="str">
        <f>IF((SUM('Раздел 1-4'!D68:D68)&lt;=SUM('Раздел 1-4'!E68:E68)),"","Неверно!")</f>
      </c>
      <c r="B71" s="72">
        <v>937</v>
      </c>
      <c r="C71" s="73" t="s">
        <v>268</v>
      </c>
      <c r="D71" s="73" t="s">
        <v>267</v>
      </c>
    </row>
    <row r="72" spans="1:4" x14ac:dyDescent="0.2">
      <c r="A72" s="71" t="str">
        <f>IF((SUM('Раздел 1-4'!D69:D69)&lt;=SUM('Раздел 1-4'!E69:E69)),"","Неверно!")</f>
      </c>
      <c r="B72" s="72">
        <v>937</v>
      </c>
      <c r="C72" s="73" t="s">
        <v>269</v>
      </c>
      <c r="D72" s="73" t="s">
        <v>267</v>
      </c>
    </row>
    <row r="73" spans="1:4" x14ac:dyDescent="0.2">
      <c r="A73" s="71" t="str">
        <f>IF((SUM('Раздел 1-4'!D70:D70)&lt;=SUM('Раздел 1-4'!E70:E70)),"","Неверно!")</f>
      </c>
      <c r="B73" s="72">
        <v>937</v>
      </c>
      <c r="C73" s="73" t="s">
        <v>270</v>
      </c>
      <c r="D73" s="73" t="s">
        <v>267</v>
      </c>
    </row>
    <row r="74" spans="1:4" x14ac:dyDescent="0.2">
      <c r="A74" s="71" t="str">
        <f>IF((SUM('Раздел 1-4'!D71:D71)&lt;=SUM('Раздел 1-4'!E71:E71)),"","Неверно!")</f>
      </c>
      <c r="B74" s="72">
        <v>937</v>
      </c>
      <c r="C74" s="73" t="s">
        <v>271</v>
      </c>
      <c r="D74" s="73" t="s">
        <v>267</v>
      </c>
    </row>
    <row r="75" spans="1:4" x14ac:dyDescent="0.2">
      <c r="A75" s="71" t="str">
        <f>IF((SUM('Раздел 1-4'!D72:D72)&lt;=SUM('Раздел 1-4'!E72:E72)),"","Неверно!")</f>
      </c>
      <c r="B75" s="72">
        <v>937</v>
      </c>
      <c r="C75" s="73" t="s">
        <v>272</v>
      </c>
      <c r="D75" s="73" t="s">
        <v>267</v>
      </c>
    </row>
    <row r="76" spans="1:4" x14ac:dyDescent="0.2">
      <c r="A76" s="71" t="str">
        <f>IF((SUM('Раздел 1-4'!D73:D73)&lt;=SUM('Раздел 1-4'!E73:E73)),"","Неверно!")</f>
      </c>
      <c r="B76" s="72">
        <v>937</v>
      </c>
      <c r="C76" s="73" t="s">
        <v>273</v>
      </c>
      <c r="D76" s="73" t="s">
        <v>267</v>
      </c>
    </row>
    <row r="77" spans="1:4" x14ac:dyDescent="0.2">
      <c r="A77" s="71" t="str">
        <f>IF((SUM('Раздел 1-4'!D74:D74)&lt;=SUM('Раздел 1-4'!E74:E74)),"","Неверно!")</f>
      </c>
      <c r="B77" s="72">
        <v>937</v>
      </c>
      <c r="C77" s="73" t="s">
        <v>274</v>
      </c>
      <c r="D77" s="73" t="s">
        <v>267</v>
      </c>
    </row>
    <row r="78" spans="1:4" x14ac:dyDescent="0.2">
      <c r="A78" s="71" t="str">
        <f>IF((SUM('Раздел 1-4'!D75:D75)&lt;=SUM('Раздел 1-4'!E75:E75)),"","Неверно!")</f>
      </c>
      <c r="B78" s="72">
        <v>937</v>
      </c>
      <c r="C78" s="73" t="s">
        <v>275</v>
      </c>
      <c r="D78" s="73" t="s">
        <v>267</v>
      </c>
    </row>
    <row r="79" spans="1:4" x14ac:dyDescent="0.2">
      <c r="A79" s="71" t="str">
        <f>IF((SUM('Раздел 1-4'!D76:D76)&lt;=SUM('Раздел 1-4'!E76:E76)),"","Неверно!")</f>
      </c>
      <c r="B79" s="72">
        <v>937</v>
      </c>
      <c r="C79" s="73" t="s">
        <v>276</v>
      </c>
      <c r="D79" s="73" t="s">
        <v>267</v>
      </c>
    </row>
    <row r="80" spans="1:4" x14ac:dyDescent="0.2">
      <c r="A80" s="71" t="str">
        <f>IF((SUM('Раздел 1-4'!D77:D77)&lt;=SUM('Раздел 1-4'!E77:E77)),"","Неверно!")</f>
      </c>
      <c r="B80" s="72">
        <v>937</v>
      </c>
      <c r="C80" s="73" t="s">
        <v>277</v>
      </c>
      <c r="D80" s="73" t="s">
        <v>267</v>
      </c>
    </row>
    <row r="81" spans="1:4" x14ac:dyDescent="0.2">
      <c r="A81" s="71" t="str">
        <f>IF((SUM('Раздел 1-4'!D78:D78)&lt;=SUM('Раздел 1-4'!E78:E78)),"","Неверно!")</f>
      </c>
      <c r="B81" s="72">
        <v>937</v>
      </c>
      <c r="C81" s="73" t="s">
        <v>278</v>
      </c>
      <c r="D81" s="73" t="s">
        <v>267</v>
      </c>
    </row>
    <row r="82" spans="1:4" x14ac:dyDescent="0.2">
      <c r="A82" s="71" t="str">
        <f>IF((SUM('Раздел 1-4'!D79:D79)&lt;=SUM('Раздел 1-4'!E79:E79)),"","Неверно!")</f>
      </c>
      <c r="B82" s="72">
        <v>937</v>
      </c>
      <c r="C82" s="73" t="s">
        <v>279</v>
      </c>
      <c r="D82" s="73" t="s">
        <v>267</v>
      </c>
    </row>
    <row r="83" spans="1:4" x14ac:dyDescent="0.2">
      <c r="A83" s="71" t="str">
        <f>IF((SUM('Раздел 1-4'!D80:D80)&lt;=SUM('Раздел 1-4'!E80:E80)),"","Неверно!")</f>
      </c>
      <c r="B83" s="72">
        <v>937</v>
      </c>
      <c r="C83" s="73" t="s">
        <v>280</v>
      </c>
      <c r="D83" s="73" t="s">
        <v>267</v>
      </c>
    </row>
    <row r="84" spans="1:4" x14ac:dyDescent="0.2">
      <c r="A84" s="71" t="str">
        <f>IF((SUM('Раздел 1-4'!D81:D81)&lt;=SUM('Раздел 1-4'!E81:E81)),"","Неверно!")</f>
      </c>
      <c r="B84" s="72">
        <v>937</v>
      </c>
      <c r="C84" s="73" t="s">
        <v>281</v>
      </c>
      <c r="D84" s="73" t="s">
        <v>267</v>
      </c>
    </row>
    <row r="85" spans="1:4" x14ac:dyDescent="0.2">
      <c r="A85" s="71" t="str">
        <f>IF((SUM('Раздел 1-4'!D82:D82)&lt;=SUM('Раздел 1-4'!E82:E82)),"","Неверно!")</f>
      </c>
      <c r="B85" s="72">
        <v>937</v>
      </c>
      <c r="C85" s="73" t="s">
        <v>126</v>
      </c>
      <c r="D85" s="73" t="s">
        <v>267</v>
      </c>
    </row>
    <row r="86" spans="1:4" x14ac:dyDescent="0.2">
      <c r="A86" s="71" t="str">
        <f>IF((SUM('Раздел 1-4'!D89:D89)&lt;=SUM('Раздел 1-4'!E89:E89)),"","Неверно!")</f>
      </c>
      <c r="B86" s="72">
        <v>938</v>
      </c>
      <c r="C86" s="73" t="s">
        <v>127</v>
      </c>
      <c r="D86" s="73" t="s">
        <v>282</v>
      </c>
    </row>
    <row r="87" spans="1:4" x14ac:dyDescent="0.2">
      <c r="A87" s="71" t="str">
        <f>IF((SUM('Раздел 1-4'!D90:D90)&lt;=SUM('Раздел 1-4'!E90:E90)),"","Неверно!")</f>
      </c>
      <c r="B87" s="72">
        <v>938</v>
      </c>
      <c r="C87" s="73" t="s">
        <v>128</v>
      </c>
      <c r="D87" s="73" t="s">
        <v>282</v>
      </c>
    </row>
    <row r="88" spans="1:4" x14ac:dyDescent="0.2">
      <c r="A88" s="71" t="str">
        <f>IF((SUM('Раздел 1-4'!D91:D91)&lt;=SUM('Раздел 1-4'!E91:E91)),"","Неверно!")</f>
      </c>
      <c r="B88" s="72">
        <v>938</v>
      </c>
      <c r="C88" s="73" t="s">
        <v>129</v>
      </c>
      <c r="D88" s="73" t="s">
        <v>282</v>
      </c>
    </row>
    <row r="89" spans="1:4" x14ac:dyDescent="0.2">
      <c r="A89" s="71" t="str">
        <f>IF((SUM('Раздел 1-4'!D92:D92)&lt;=SUM('Раздел 1-4'!E92:E92)),"","Неверно!")</f>
      </c>
      <c r="B89" s="72">
        <v>938</v>
      </c>
      <c r="C89" s="73" t="s">
        <v>130</v>
      </c>
      <c r="D89" s="73" t="s">
        <v>282</v>
      </c>
    </row>
    <row r="90" spans="1:4" x14ac:dyDescent="0.2">
      <c r="A90" s="71" t="str">
        <f>IF((SUM('Раздел 1-4'!D93:D93)&lt;=SUM('Раздел 1-4'!E93:E93)),"","Неверно!")</f>
      </c>
      <c r="B90" s="72">
        <v>938</v>
      </c>
      <c r="C90" s="73" t="s">
        <v>131</v>
      </c>
      <c r="D90" s="73" t="s">
        <v>282</v>
      </c>
    </row>
    <row r="91" spans="1:4" x14ac:dyDescent="0.2">
      <c r="A91" s="71" t="str">
        <f>IF((SUM('Раздел 1-4'!D94:D94)&lt;=SUM('Раздел 1-4'!E94:E94)),"","Неверно!")</f>
      </c>
      <c r="B91" s="72">
        <v>938</v>
      </c>
      <c r="C91" s="73" t="s">
        <v>132</v>
      </c>
      <c r="D91" s="73" t="s">
        <v>282</v>
      </c>
    </row>
    <row r="92" spans="1:4" x14ac:dyDescent="0.2">
      <c r="A92" s="71" t="str">
        <f>IF((SUM('Раздел 1-4'!D95:D95)&lt;=SUM('Раздел 1-4'!E95:E95)),"","Неверно!")</f>
      </c>
      <c r="B92" s="72">
        <v>938</v>
      </c>
      <c r="C92" s="73" t="s">
        <v>133</v>
      </c>
      <c r="D92" s="73" t="s">
        <v>282</v>
      </c>
    </row>
    <row r="93" spans="1:4" x14ac:dyDescent="0.2">
      <c r="A93" s="71" t="str">
        <f>IF((SUM('Раздел 1-4'!D96:D96)&lt;=SUM('Раздел 1-4'!E96:E96)),"","Неверно!")</f>
      </c>
      <c r="B93" s="72">
        <v>938</v>
      </c>
      <c r="C93" s="73" t="s">
        <v>134</v>
      </c>
      <c r="D93" s="73" t="s">
        <v>282</v>
      </c>
    </row>
    <row r="94" spans="1:4" x14ac:dyDescent="0.2">
      <c r="A94" s="71" t="str">
        <f>IF((SUM('Раздел 1-4'!D97:D97)&lt;=SUM('Раздел 1-4'!E97:E97)),"","Неверно!")</f>
      </c>
      <c r="B94" s="72">
        <v>938</v>
      </c>
      <c r="C94" s="73" t="s">
        <v>135</v>
      </c>
      <c r="D94" s="73" t="s">
        <v>282</v>
      </c>
    </row>
    <row r="95" spans="1:4" x14ac:dyDescent="0.2">
      <c r="A95" s="71" t="str">
        <f>IF((SUM('Раздел 1-4'!D98:D98)&lt;=SUM('Раздел 1-4'!E98:E98)),"","Неверно!")</f>
      </c>
      <c r="B95" s="72">
        <v>938</v>
      </c>
      <c r="C95" s="73" t="s">
        <v>136</v>
      </c>
      <c r="D95" s="73" t="s">
        <v>282</v>
      </c>
    </row>
    <row r="96" spans="1:4" x14ac:dyDescent="0.2">
      <c r="A96" s="71" t="str">
        <f>IF((SUM('Раздел 1-4'!D100:D100)&lt;=SUM('Раздел 1-4'!E100:E100)),"","Неверно!")</f>
      </c>
      <c r="B96" s="72">
        <v>938</v>
      </c>
      <c r="C96" s="73" t="s">
        <v>137</v>
      </c>
      <c r="D96" s="73" t="s">
        <v>282</v>
      </c>
    </row>
    <row r="97" spans="1:4" x14ac:dyDescent="0.2">
      <c r="A97" s="71" t="str">
        <f>IF((SUM('Раздел 1-4'!D101:D101)&lt;=SUM('Раздел 1-4'!E101:E101)),"","Неверно!")</f>
      </c>
      <c r="B97" s="72">
        <v>938</v>
      </c>
      <c r="C97" s="73" t="s">
        <v>138</v>
      </c>
      <c r="D97" s="73" t="s">
        <v>282</v>
      </c>
    </row>
    <row r="98" spans="1:4" x14ac:dyDescent="0.2">
      <c r="A98" s="71" t="str">
        <f>IF((SUM('Раздел 1-4'!D102:D102)&lt;=SUM('Раздел 1-4'!E102:E102)),"","Неверно!")</f>
      </c>
      <c r="B98" s="72">
        <v>938</v>
      </c>
      <c r="C98" s="73" t="s">
        <v>139</v>
      </c>
      <c r="D98" s="73" t="s">
        <v>282</v>
      </c>
    </row>
    <row r="99" spans="1:4" x14ac:dyDescent="0.2">
      <c r="A99" s="71" t="str">
        <f>IF((SUM('Раздел 1-4'!D103:D103)&lt;=SUM('Раздел 1-4'!E103:E103)),"","Неверно!")</f>
      </c>
      <c r="B99" s="72">
        <v>938</v>
      </c>
      <c r="C99" s="73" t="s">
        <v>344</v>
      </c>
      <c r="D99" s="73" t="s">
        <v>282</v>
      </c>
    </row>
    <row r="100" spans="1:4" x14ac:dyDescent="0.2">
      <c r="A100" s="71" t="str">
        <f>IF((SUM('Раздел 1-4'!D104:D104)&lt;=SUM('Раздел 1-4'!E104:E104)),"","Неверно!")</f>
      </c>
      <c r="B100" s="72">
        <v>938</v>
      </c>
      <c r="C100" s="73" t="s">
        <v>345</v>
      </c>
      <c r="D100" s="73" t="s">
        <v>282</v>
      </c>
    </row>
    <row r="101" spans="1:4" x14ac:dyDescent="0.2">
      <c r="A101" s="71" t="str">
        <f>IF((SUM('Раздел 1-4'!D105:D105)&lt;=SUM('Раздел 1-4'!E105:E105)),"","Неверно!")</f>
      </c>
      <c r="B101" s="72">
        <v>938</v>
      </c>
      <c r="C101" s="73" t="s">
        <v>346</v>
      </c>
      <c r="D101" s="73" t="s">
        <v>282</v>
      </c>
    </row>
    <row r="102" spans="1:4" x14ac:dyDescent="0.2">
      <c r="A102" s="71" t="str">
        <f>IF((SUM('Раздел 1-4'!D106:D106)&lt;=SUM('Раздел 1-4'!E106:E106)),"","Неверно!")</f>
      </c>
      <c r="B102" s="72">
        <v>938</v>
      </c>
      <c r="C102" s="73" t="s">
        <v>347</v>
      </c>
      <c r="D102" s="73" t="s">
        <v>282</v>
      </c>
    </row>
    <row r="103" spans="1:4" x14ac:dyDescent="0.2">
      <c r="A103" s="71" t="str">
        <f>IF((SUM('Раздел 1-4'!D108:D108)&lt;=SUM('Раздел 1-4'!E108:E108)),"","Неверно!")</f>
      </c>
      <c r="B103" s="72">
        <v>938</v>
      </c>
      <c r="C103" s="73" t="s">
        <v>348</v>
      </c>
      <c r="D103" s="73" t="s">
        <v>282</v>
      </c>
    </row>
    <row r="104" spans="1:4" x14ac:dyDescent="0.2">
      <c r="A104" s="71" t="str">
        <f>IF((SUM('Раздел 1-4'!D109:D109)&lt;=SUM('Раздел 1-4'!E109:E109)),"","Неверно!")</f>
      </c>
      <c r="B104" s="72">
        <v>938</v>
      </c>
      <c r="C104" s="73" t="s">
        <v>349</v>
      </c>
      <c r="D104" s="73" t="s">
        <v>282</v>
      </c>
    </row>
    <row r="105" spans="1:4" x14ac:dyDescent="0.2">
      <c r="A105" s="71" t="str">
        <f>IF((SUM('Раздел 1-4'!D110:D110)&lt;=SUM('Раздел 1-4'!E110:E110)),"","Неверно!")</f>
      </c>
      <c r="B105" s="72">
        <v>938</v>
      </c>
      <c r="C105" s="73" t="s">
        <v>350</v>
      </c>
      <c r="D105" s="73" t="s">
        <v>282</v>
      </c>
    </row>
    <row r="106" spans="1:4" x14ac:dyDescent="0.2">
      <c r="A106" s="71" t="str">
        <f>IF((SUM('Раздел 1-4'!D111:D111)&lt;=SUM('Раздел 1-4'!E111:E111)),"","Неверно!")</f>
      </c>
      <c r="B106" s="72">
        <v>938</v>
      </c>
      <c r="C106" s="73" t="s">
        <v>351</v>
      </c>
      <c r="D106" s="73" t="s">
        <v>282</v>
      </c>
    </row>
    <row r="107" spans="1:4" x14ac:dyDescent="0.2">
      <c r="A107" s="71" t="str">
        <f>IF((SUM('Раздел 1-4'!D112:D112)&lt;=SUM('Раздел 1-4'!E112:E112)),"","Неверно!")</f>
      </c>
      <c r="B107" s="72">
        <v>938</v>
      </c>
      <c r="C107" s="73" t="s">
        <v>352</v>
      </c>
      <c r="D107" s="73" t="s">
        <v>282</v>
      </c>
    </row>
    <row r="108" spans="1:4" x14ac:dyDescent="0.2">
      <c r="A108" s="71" t="str">
        <f>IF((SUM('Раздел 1-4'!D113:D113)&lt;=SUM('Раздел 1-4'!E113:E113)),"","Неверно!")</f>
      </c>
      <c r="B108" s="72">
        <v>938</v>
      </c>
      <c r="C108" s="73" t="s">
        <v>353</v>
      </c>
      <c r="D108" s="73" t="s">
        <v>282</v>
      </c>
    </row>
    <row r="109" spans="1:4" x14ac:dyDescent="0.2">
      <c r="A109" s="71" t="str">
        <f>IF(((SUM('Раздел 1-4'!D60:D60)&gt;0)*(SUM('Раздел 1-4'!D60:D60)&lt;=16))+((ISBLANK('Раздел 1-4'!D60:D60))),"","Неверно!")</f>
      </c>
      <c r="B109" s="72">
        <v>4358</v>
      </c>
      <c r="C109" s="73" t="s">
        <v>283</v>
      </c>
      <c r="D109" s="73" t="s">
        <v>502</v>
      </c>
    </row>
    <row r="110" spans="1:4" x14ac:dyDescent="0.2">
      <c r="A110" s="71" t="str">
        <f>IF(((SUM('Раздел 1-4'!E60:E60)&gt;0)*(SUM('Раздел 1-4'!E60:E60)&lt;=16))+((ISBLANK('Раздел 1-4'!E60:E60))),"","Неверно!")</f>
      </c>
      <c r="B110" s="72">
        <v>4358</v>
      </c>
      <c r="C110" s="73" t="s">
        <v>284</v>
      </c>
      <c r="D110" s="73" t="s">
        <v>502</v>
      </c>
    </row>
    <row r="111" spans="1:4" x14ac:dyDescent="0.2">
      <c r="A111" s="71" t="str">
        <f>IF(((SUM('Раздел 1-4'!D61:D61)&lt;10000)*(SUM('Раздел 1-4'!D61:D61)&gt;=100))+((ISBLANK('Раздел 1-4'!D61:D61))),"","Неверно!")</f>
      </c>
      <c r="B111" s="72">
        <v>4359</v>
      </c>
      <c r="C111" s="73" t="s">
        <v>285</v>
      </c>
      <c r="D111" s="73" t="s">
        <v>503</v>
      </c>
    </row>
    <row r="112" spans="1:4" x14ac:dyDescent="0.2">
      <c r="A112" s="71" t="str">
        <f>IF(((SUM('Раздел 1-4'!E61:E61)&lt;10000)*(SUM('Раздел 1-4'!E61:E61)&gt;=100))+((ISBLANK('Раздел 1-4'!E61:E61))),"","Неверно!")</f>
      </c>
      <c r="B112" s="72">
        <v>4359</v>
      </c>
      <c r="C112" s="73" t="s">
        <v>286</v>
      </c>
      <c r="D112" s="73" t="s">
        <v>503</v>
      </c>
    </row>
    <row r="113" spans="1:4" x14ac:dyDescent="0.2">
      <c r="A113" s="71" t="str">
        <f>IF(((SUM('Раздел 1-4'!D8:D8)&gt;=100)*(SUM('Раздел 1-4'!D8:D8)&lt;10000))+(ISBLANK('Раздел 1-4'!D8:D8)),"","Неверно!")</f>
      </c>
      <c r="B113" s="72">
        <v>4368</v>
      </c>
      <c r="C113" s="73" t="s">
        <v>287</v>
      </c>
      <c r="D113" s="73" t="s">
        <v>288</v>
      </c>
    </row>
    <row r="114" spans="1:4" x14ac:dyDescent="0.2">
      <c r="A114" s="71" t="str">
        <f>IF(((SUM('Раздел 1-4'!D9:D9)&gt;=100)*(SUM('Раздел 1-4'!D9:D9)&lt;10000))+(ISBLANK('Раздел 1-4'!D9:D9)),"","Неверно!")</f>
      </c>
      <c r="B114" s="72">
        <v>4368</v>
      </c>
      <c r="C114" s="73" t="s">
        <v>289</v>
      </c>
      <c r="D114" s="73" t="s">
        <v>288</v>
      </c>
    </row>
    <row r="115" spans="1:4" x14ac:dyDescent="0.2">
      <c r="A115" s="71" t="str">
        <f>IF(((SUM('Раздел 1-4'!D10:D10)&gt;=100)*(SUM('Раздел 1-4'!D10:D10)&lt;10000))+(ISBLANK('Раздел 1-4'!D10:D10)),"","Неверно!")</f>
      </c>
      <c r="B115" s="72">
        <v>4368</v>
      </c>
      <c r="C115" s="73" t="s">
        <v>290</v>
      </c>
      <c r="D115" s="73" t="s">
        <v>288</v>
      </c>
    </row>
    <row r="116" spans="1:4" x14ac:dyDescent="0.2">
      <c r="A116" s="71" t="str">
        <f>IF(((SUM('Раздел 1-4'!D11:D11)&gt;=100)*(SUM('Раздел 1-4'!D11:D11)&lt;10000))+(ISBLANK('Раздел 1-4'!D11:D11)),"","Неверно!")</f>
      </c>
      <c r="B116" s="72">
        <v>4368</v>
      </c>
      <c r="C116" s="73" t="s">
        <v>291</v>
      </c>
      <c r="D116" s="73" t="s">
        <v>288</v>
      </c>
    </row>
    <row r="117" spans="1:4" x14ac:dyDescent="0.2">
      <c r="A117" s="71" t="str">
        <f>IF(((SUM('Раздел 1-4'!D12:D12)&gt;=100)*(SUM('Раздел 1-4'!D12:D12)&lt;10000))+(ISBLANK('Раздел 1-4'!D12:D12)),"","Неверно!")</f>
      </c>
      <c r="B117" s="72">
        <v>4368</v>
      </c>
      <c r="C117" s="73" t="s">
        <v>292</v>
      </c>
      <c r="D117" s="73" t="s">
        <v>288</v>
      </c>
    </row>
    <row r="118" spans="1:4" x14ac:dyDescent="0.2">
      <c r="A118" s="71" t="str">
        <f>IF(((SUM('Раздел 1-4'!D13:D13)&gt;=100)*(SUM('Раздел 1-4'!D13:D13)&lt;10000))+(ISBLANK('Раздел 1-4'!D13:D13)),"","Неверно!")</f>
      </c>
      <c r="B118" s="72">
        <v>4368</v>
      </c>
      <c r="C118" s="73" t="s">
        <v>293</v>
      </c>
      <c r="D118" s="73" t="s">
        <v>288</v>
      </c>
    </row>
    <row r="119" spans="1:4" x14ac:dyDescent="0.2">
      <c r="A119" s="71" t="str">
        <f>IF(((SUM('Раздел 1-4'!D14:D14)&gt;=100)*(SUM('Раздел 1-4'!D14:D14)&lt;10000))+(ISBLANK('Раздел 1-4'!D14:D14)),"","Неверно!")</f>
      </c>
      <c r="B119" s="72">
        <v>4368</v>
      </c>
      <c r="C119" s="73" t="s">
        <v>294</v>
      </c>
      <c r="D119" s="73" t="s">
        <v>288</v>
      </c>
    </row>
    <row r="120" spans="1:4" x14ac:dyDescent="0.2">
      <c r="A120" s="71" t="str">
        <f>IF(((SUM('Раздел 1-4'!D16:D16)&gt;=100)*(SUM('Раздел 1-4'!D16:D16)&lt;10000))+(ISBLANK('Раздел 1-4'!D16:D16)),"","Неверно!")</f>
      </c>
      <c r="B120" s="72">
        <v>4368</v>
      </c>
      <c r="C120" s="73" t="s">
        <v>295</v>
      </c>
      <c r="D120" s="73" t="s">
        <v>288</v>
      </c>
    </row>
    <row r="121" spans="1:4" x14ac:dyDescent="0.2">
      <c r="A121" s="71" t="str">
        <f>IF(((SUM('Раздел 1-4'!D17:D17)&gt;=100)*(SUM('Раздел 1-4'!D17:D17)&lt;10000))+(ISBLANK('Раздел 1-4'!D17:D17)),"","Неверно!")</f>
      </c>
      <c r="B121" s="72">
        <v>4368</v>
      </c>
      <c r="C121" s="73" t="s">
        <v>296</v>
      </c>
      <c r="D121" s="73" t="s">
        <v>288</v>
      </c>
    </row>
    <row r="122" spans="1:4" x14ac:dyDescent="0.2">
      <c r="A122" s="71" t="str">
        <f>IF(((SUM('Раздел 1-4'!D18:D18)&gt;=100)*(SUM('Раздел 1-4'!D18:D18)&lt;10000))+(ISBLANK('Раздел 1-4'!D18:D18)),"","Неверно!")</f>
      </c>
      <c r="B122" s="72">
        <v>4368</v>
      </c>
      <c r="C122" s="73" t="s">
        <v>297</v>
      </c>
      <c r="D122" s="73" t="s">
        <v>288</v>
      </c>
    </row>
    <row r="123" spans="1:4" x14ac:dyDescent="0.2">
      <c r="A123" s="71" t="str">
        <f>IF(((SUM('Раздел 1-4'!D19:D19)&gt;=100)*(SUM('Раздел 1-4'!D19:D19)&lt;10000))+(ISBLANK('Раздел 1-4'!D19:D19)),"","Неверно!")</f>
      </c>
      <c r="B123" s="72">
        <v>4368</v>
      </c>
      <c r="C123" s="73" t="s">
        <v>298</v>
      </c>
      <c r="D123" s="73" t="s">
        <v>288</v>
      </c>
    </row>
    <row r="124" spans="1:4" x14ac:dyDescent="0.2">
      <c r="A124" s="71" t="str">
        <f>IF(((SUM('Раздел 1-4'!D20:D20)&gt;=100)*(SUM('Раздел 1-4'!D20:D20)&lt;10000))+(ISBLANK('Раздел 1-4'!D20:D20)),"","Неверно!")</f>
      </c>
      <c r="B124" s="72">
        <v>4368</v>
      </c>
      <c r="C124" s="73" t="s">
        <v>299</v>
      </c>
      <c r="D124" s="73" t="s">
        <v>288</v>
      </c>
    </row>
    <row r="125" spans="1:4" x14ac:dyDescent="0.2">
      <c r="A125" s="71" t="str">
        <f>IF(((SUM('Раздел 1-4'!D21:D21)&gt;=100)*(SUM('Раздел 1-4'!D21:D21)&lt;10000))+(ISBLANK('Раздел 1-4'!D21:D21)),"","Неверно!")</f>
      </c>
      <c r="B125" s="72">
        <v>4368</v>
      </c>
      <c r="C125" s="73" t="s">
        <v>300</v>
      </c>
      <c r="D125" s="73" t="s">
        <v>288</v>
      </c>
    </row>
    <row r="126" spans="1:4" x14ac:dyDescent="0.2">
      <c r="A126" s="71" t="str">
        <f>IF(((SUM('Раздел 1-4'!D23:D23)&gt;=100)*(SUM('Раздел 1-4'!D23:D23)&lt;10000))+(ISBLANK('Раздел 1-4'!D23:D23)),"","Неверно!")</f>
      </c>
      <c r="B126" s="72">
        <v>4368</v>
      </c>
      <c r="C126" s="73" t="s">
        <v>301</v>
      </c>
      <c r="D126" s="73" t="s">
        <v>288</v>
      </c>
    </row>
    <row r="127" spans="1:4" x14ac:dyDescent="0.2">
      <c r="A127" s="71" t="str">
        <f>IF(((SUM('Раздел 1-4'!D24:D24)&gt;=100)*(SUM('Раздел 1-4'!D24:D24)&lt;10000))+(ISBLANK('Раздел 1-4'!D24:D24)),"","Неверно!")</f>
      </c>
      <c r="B127" s="72">
        <v>4368</v>
      </c>
      <c r="C127" s="73" t="s">
        <v>302</v>
      </c>
      <c r="D127" s="73" t="s">
        <v>288</v>
      </c>
    </row>
    <row r="128" spans="1:4" x14ac:dyDescent="0.2">
      <c r="A128" s="71" t="str">
        <f>IF(((SUM('Раздел 1-4'!D25:D25)&gt;=100)*(SUM('Раздел 1-4'!D25:D25)&lt;10000))+(ISBLANK('Раздел 1-4'!D25:D25)),"","Неверно!")</f>
      </c>
      <c r="B128" s="72">
        <v>4368</v>
      </c>
      <c r="C128" s="73" t="s">
        <v>303</v>
      </c>
      <c r="D128" s="73" t="s">
        <v>288</v>
      </c>
    </row>
    <row r="129" spans="1:4" x14ac:dyDescent="0.2">
      <c r="A129" s="71" t="str">
        <f>IF(((SUM('Раздел 1-4'!D26:D26)&gt;=100)*(SUM('Раздел 1-4'!D26:D26)&lt;10000))+(ISBLANK('Раздел 1-4'!D26:D26)),"","Неверно!")</f>
      </c>
      <c r="B129" s="72">
        <v>4368</v>
      </c>
      <c r="C129" s="73" t="s">
        <v>559</v>
      </c>
      <c r="D129" s="73" t="s">
        <v>288</v>
      </c>
    </row>
    <row r="130" spans="1:4" x14ac:dyDescent="0.2">
      <c r="A130" s="71" t="str">
        <f>IF(((SUM('Раздел 1-4'!D27:D27)&gt;=100)*(SUM('Раздел 1-4'!D27:D27)&lt;10000))+(ISBLANK('Раздел 1-4'!D27:D27)),"","Неверно!")</f>
      </c>
      <c r="B130" s="72">
        <v>4368</v>
      </c>
      <c r="C130" s="73" t="s">
        <v>560</v>
      </c>
      <c r="D130" s="73" t="s">
        <v>288</v>
      </c>
    </row>
    <row r="131" spans="1:4" x14ac:dyDescent="0.2">
      <c r="A131" s="71" t="str">
        <f>IF(((SUM('Раздел 1-4'!D28:D28)&gt;=100)*(SUM('Раздел 1-4'!D28:D28)&lt;10000))+(ISBLANK('Раздел 1-4'!D28:D28)),"","Неверно!")</f>
      </c>
      <c r="B131" s="72">
        <v>4368</v>
      </c>
      <c r="C131" s="73" t="s">
        <v>561</v>
      </c>
      <c r="D131" s="73" t="s">
        <v>288</v>
      </c>
    </row>
    <row r="132" spans="1:4" x14ac:dyDescent="0.2">
      <c r="A132" s="71" t="str">
        <f>IF(((SUM('Раздел 1-4'!D30:D30)&gt;=100)*(SUM('Раздел 1-4'!D30:D30)&lt;10000))+(ISBLANK('Раздел 1-4'!D30:D30)),"","Неверно!")</f>
      </c>
      <c r="B132" s="72">
        <v>4368</v>
      </c>
      <c r="C132" s="73" t="s">
        <v>562</v>
      </c>
      <c r="D132" s="73" t="s">
        <v>288</v>
      </c>
    </row>
    <row r="133" spans="1:4" x14ac:dyDescent="0.2">
      <c r="A133" s="71" t="str">
        <f>IF(((SUM('Раздел 1-4'!D31:D31)&gt;=100)*(SUM('Раздел 1-4'!D31:D31)&lt;10000))+(ISBLANK('Раздел 1-4'!D31:D31)),"","Неверно!")</f>
      </c>
      <c r="B133" s="72">
        <v>4368</v>
      </c>
      <c r="C133" s="73" t="s">
        <v>563</v>
      </c>
      <c r="D133" s="73" t="s">
        <v>288</v>
      </c>
    </row>
    <row r="134" spans="1:4" x14ac:dyDescent="0.2">
      <c r="A134" s="71" t="str">
        <f>IF(((SUM('Раздел 1-4'!D32:D32)&gt;=100)*(SUM('Раздел 1-4'!D32:D32)&lt;10000))+(ISBLANK('Раздел 1-4'!D32:D32)),"","Неверно!")</f>
      </c>
      <c r="B134" s="72">
        <v>4368</v>
      </c>
      <c r="C134" s="73" t="s">
        <v>564</v>
      </c>
      <c r="D134" s="73" t="s">
        <v>288</v>
      </c>
    </row>
    <row r="135" spans="1:4" x14ac:dyDescent="0.2">
      <c r="A135" s="71" t="str">
        <f>IF(((SUM('Раздел 1-4'!D33:D33)&gt;=100)*(SUM('Раздел 1-4'!D33:D33)&lt;10000))+(ISBLANK('Раздел 1-4'!D33:D33)),"","Неверно!")</f>
      </c>
      <c r="B135" s="72">
        <v>4368</v>
      </c>
      <c r="C135" s="73" t="s">
        <v>565</v>
      </c>
      <c r="D135" s="73" t="s">
        <v>288</v>
      </c>
    </row>
    <row r="136" spans="1:4" x14ac:dyDescent="0.2">
      <c r="A136" s="71" t="str">
        <f>IF(((SUM('Раздел 1-4'!D34:D34)&gt;=100)*(SUM('Раздел 1-4'!D34:D34)&lt;10000))+(ISBLANK('Раздел 1-4'!D34:D34)),"","Неверно!")</f>
      </c>
      <c r="B136" s="72">
        <v>4368</v>
      </c>
      <c r="C136" s="73" t="s">
        <v>566</v>
      </c>
      <c r="D136" s="73" t="s">
        <v>288</v>
      </c>
    </row>
    <row r="137" spans="1:4" x14ac:dyDescent="0.2">
      <c r="A137" s="71" t="str">
        <f>IF(((SUM('Раздел 1-4'!D36:D36)&gt;=100)*(SUM('Раздел 1-4'!D36:D36)&lt;10000))+(ISBLANK('Раздел 1-4'!D36:D36)),"","Неверно!")</f>
      </c>
      <c r="B137" s="72">
        <v>4368</v>
      </c>
      <c r="C137" s="73" t="s">
        <v>567</v>
      </c>
      <c r="D137" s="73" t="s">
        <v>288</v>
      </c>
    </row>
    <row r="138" spans="1:4" x14ac:dyDescent="0.2">
      <c r="A138" s="71" t="str">
        <f>IF(((SUM('Раздел 1-4'!D37:D37)&gt;=100)*(SUM('Раздел 1-4'!D37:D37)&lt;10000))+(ISBLANK('Раздел 1-4'!D37:D37)),"","Неверно!")</f>
      </c>
      <c r="B138" s="72">
        <v>4368</v>
      </c>
      <c r="C138" s="73" t="s">
        <v>568</v>
      </c>
      <c r="D138" s="73" t="s">
        <v>288</v>
      </c>
    </row>
    <row r="139" spans="1:4" x14ac:dyDescent="0.2">
      <c r="A139" s="71" t="str">
        <f>IF(((SUM('Раздел 1-4'!D38:D38)&gt;=100)*(SUM('Раздел 1-4'!D38:D38)&lt;10000))+(ISBLANK('Раздел 1-4'!D38:D38)),"","Неверно!")</f>
      </c>
      <c r="B139" s="72">
        <v>4368</v>
      </c>
      <c r="C139" s="73" t="s">
        <v>569</v>
      </c>
      <c r="D139" s="73" t="s">
        <v>288</v>
      </c>
    </row>
    <row r="140" spans="1:4" x14ac:dyDescent="0.2">
      <c r="A140" s="71" t="str">
        <f>IF(((SUM('Раздел 1-4'!D39:D39)&gt;=100)*(SUM('Раздел 1-4'!D39:D39)&lt;10000))+(ISBLANK('Раздел 1-4'!D39:D39)),"","Неверно!")</f>
      </c>
      <c r="B140" s="72">
        <v>4368</v>
      </c>
      <c r="C140" s="73" t="s">
        <v>570</v>
      </c>
      <c r="D140" s="73" t="s">
        <v>288</v>
      </c>
    </row>
    <row r="141" spans="1:4" x14ac:dyDescent="0.2">
      <c r="A141" s="71" t="str">
        <f>IF(((SUM('Раздел 1-4'!E8:E8)&gt;=100)*(SUM('Раздел 1-4'!E8:E8)&lt;10000))+(ISBLANK('Раздел 1-4'!E8:E8)),"","Неверно!")</f>
      </c>
      <c r="B141" s="72">
        <v>4368</v>
      </c>
      <c r="C141" s="73" t="s">
        <v>571</v>
      </c>
      <c r="D141" s="73" t="s">
        <v>288</v>
      </c>
    </row>
    <row r="142" spans="1:4" x14ac:dyDescent="0.2">
      <c r="A142" s="71" t="str">
        <f>IF(((SUM('Раздел 1-4'!E9:E9)&gt;=100)*(SUM('Раздел 1-4'!E9:E9)&lt;10000))+(ISBLANK('Раздел 1-4'!E9:E9)),"","Неверно!")</f>
      </c>
      <c r="B142" s="72">
        <v>4368</v>
      </c>
      <c r="C142" s="73" t="s">
        <v>572</v>
      </c>
      <c r="D142" s="73" t="s">
        <v>288</v>
      </c>
    </row>
    <row r="143" spans="1:4" x14ac:dyDescent="0.2">
      <c r="A143" s="71" t="str">
        <f>IF(((SUM('Раздел 1-4'!E10:E10)&gt;=100)*(SUM('Раздел 1-4'!E10:E10)&lt;10000))+(ISBLANK('Раздел 1-4'!E10:E10)),"","Неверно!")</f>
      </c>
      <c r="B143" s="72">
        <v>4368</v>
      </c>
      <c r="C143" s="73" t="s">
        <v>573</v>
      </c>
      <c r="D143" s="73" t="s">
        <v>288</v>
      </c>
    </row>
    <row r="144" spans="1:4" x14ac:dyDescent="0.2">
      <c r="A144" s="71" t="str">
        <f>IF(((SUM('Раздел 1-4'!E11:E11)&gt;=100)*(SUM('Раздел 1-4'!E11:E11)&lt;10000))+(ISBLANK('Раздел 1-4'!E11:E11)),"","Неверно!")</f>
      </c>
      <c r="B144" s="72">
        <v>4368</v>
      </c>
      <c r="C144" s="73" t="s">
        <v>574</v>
      </c>
      <c r="D144" s="73" t="s">
        <v>288</v>
      </c>
    </row>
    <row r="145" spans="1:4" x14ac:dyDescent="0.2">
      <c r="A145" s="71" t="str">
        <f>IF(((SUM('Раздел 1-4'!E12:E12)&gt;=100)*(SUM('Раздел 1-4'!E12:E12)&lt;10000))+(ISBLANK('Раздел 1-4'!E12:E12)),"","Неверно!")</f>
      </c>
      <c r="B145" s="72">
        <v>4368</v>
      </c>
      <c r="C145" s="73" t="s">
        <v>575</v>
      </c>
      <c r="D145" s="73" t="s">
        <v>288</v>
      </c>
    </row>
    <row r="146" spans="1:4" x14ac:dyDescent="0.2">
      <c r="A146" s="71" t="str">
        <f>IF(((SUM('Раздел 1-4'!E13:E13)&gt;=100)*(SUM('Раздел 1-4'!E13:E13)&lt;10000))+(ISBLANK('Раздел 1-4'!E13:E13)),"","Неверно!")</f>
      </c>
      <c r="B146" s="72">
        <v>4368</v>
      </c>
      <c r="C146" s="73" t="s">
        <v>576</v>
      </c>
      <c r="D146" s="73" t="s">
        <v>288</v>
      </c>
    </row>
    <row r="147" spans="1:4" x14ac:dyDescent="0.2">
      <c r="A147" s="71" t="str">
        <f>IF(((SUM('Раздел 1-4'!E14:E14)&gt;=100)*(SUM('Раздел 1-4'!E14:E14)&lt;10000))+(ISBLANK('Раздел 1-4'!E14:E14)),"","Неверно!")</f>
      </c>
      <c r="B147" s="72">
        <v>4368</v>
      </c>
      <c r="C147" s="73" t="s">
        <v>577</v>
      </c>
      <c r="D147" s="73" t="s">
        <v>288</v>
      </c>
    </row>
    <row r="148" spans="1:4" x14ac:dyDescent="0.2">
      <c r="A148" s="71" t="str">
        <f>IF(((SUM('Раздел 1-4'!E16:E16)&gt;=100)*(SUM('Раздел 1-4'!E16:E16)&lt;10000))+(ISBLANK('Раздел 1-4'!E16:E16)),"","Неверно!")</f>
      </c>
      <c r="B148" s="72">
        <v>4368</v>
      </c>
      <c r="C148" s="73" t="s">
        <v>578</v>
      </c>
      <c r="D148" s="73" t="s">
        <v>288</v>
      </c>
    </row>
    <row r="149" spans="1:4" x14ac:dyDescent="0.2">
      <c r="A149" s="71" t="str">
        <f>IF(((SUM('Раздел 1-4'!E17:E17)&gt;=100)*(SUM('Раздел 1-4'!E17:E17)&lt;10000))+(ISBLANK('Раздел 1-4'!E17:E17)),"","Неверно!")</f>
      </c>
      <c r="B149" s="72">
        <v>4368</v>
      </c>
      <c r="C149" s="73" t="s">
        <v>579</v>
      </c>
      <c r="D149" s="73" t="s">
        <v>288</v>
      </c>
    </row>
    <row r="150" spans="1:4" x14ac:dyDescent="0.2">
      <c r="A150" s="71" t="str">
        <f>IF(((SUM('Раздел 1-4'!E18:E18)&gt;=100)*(SUM('Раздел 1-4'!E18:E18)&lt;10000))+(ISBLANK('Раздел 1-4'!E18:E18)),"","Неверно!")</f>
      </c>
      <c r="B150" s="72">
        <v>4368</v>
      </c>
      <c r="C150" s="73" t="s">
        <v>580</v>
      </c>
      <c r="D150" s="73" t="s">
        <v>288</v>
      </c>
    </row>
    <row r="151" spans="1:4" x14ac:dyDescent="0.2">
      <c r="A151" s="71" t="str">
        <f>IF(((SUM('Раздел 1-4'!E19:E19)&gt;=100)*(SUM('Раздел 1-4'!E19:E19)&lt;10000))+(ISBLANK('Раздел 1-4'!E19:E19)),"","Неверно!")</f>
      </c>
      <c r="B151" s="72">
        <v>4368</v>
      </c>
      <c r="C151" s="73" t="s">
        <v>581</v>
      </c>
      <c r="D151" s="73" t="s">
        <v>288</v>
      </c>
    </row>
    <row r="152" spans="1:4" x14ac:dyDescent="0.2">
      <c r="A152" s="71" t="str">
        <f>IF(((SUM('Раздел 1-4'!E20:E20)&gt;=100)*(SUM('Раздел 1-4'!E20:E20)&lt;10000))+(ISBLANK('Раздел 1-4'!E20:E20)),"","Неверно!")</f>
      </c>
      <c r="B152" s="72">
        <v>4368</v>
      </c>
      <c r="C152" s="73" t="s">
        <v>582</v>
      </c>
      <c r="D152" s="73" t="s">
        <v>288</v>
      </c>
    </row>
    <row r="153" spans="1:4" x14ac:dyDescent="0.2">
      <c r="A153" s="71" t="str">
        <f>IF(((SUM('Раздел 1-4'!E21:E21)&gt;=100)*(SUM('Раздел 1-4'!E21:E21)&lt;10000))+(ISBLANK('Раздел 1-4'!E21:E21)),"","Неверно!")</f>
      </c>
      <c r="B153" s="72">
        <v>4368</v>
      </c>
      <c r="C153" s="73" t="s">
        <v>583</v>
      </c>
      <c r="D153" s="73" t="s">
        <v>288</v>
      </c>
    </row>
    <row r="154" spans="1:4" x14ac:dyDescent="0.2">
      <c r="A154" s="71" t="str">
        <f>IF(((SUM('Раздел 1-4'!E23:E23)&gt;=100)*(SUM('Раздел 1-4'!E23:E23)&lt;10000))+(ISBLANK('Раздел 1-4'!E23:E23)),"","Неверно!")</f>
      </c>
      <c r="B154" s="72">
        <v>4368</v>
      </c>
      <c r="C154" s="73" t="s">
        <v>584</v>
      </c>
      <c r="D154" s="73" t="s">
        <v>288</v>
      </c>
    </row>
    <row r="155" spans="1:4" x14ac:dyDescent="0.2">
      <c r="A155" s="71" t="str">
        <f>IF(((SUM('Раздел 1-4'!E24:E24)&gt;=100)*(SUM('Раздел 1-4'!E24:E24)&lt;10000))+(ISBLANK('Раздел 1-4'!E24:E24)),"","Неверно!")</f>
      </c>
      <c r="B155" s="72">
        <v>4368</v>
      </c>
      <c r="C155" s="73" t="s">
        <v>585</v>
      </c>
      <c r="D155" s="73" t="s">
        <v>288</v>
      </c>
    </row>
    <row r="156" spans="1:4" x14ac:dyDescent="0.2">
      <c r="A156" s="71" t="str">
        <f>IF(((SUM('Раздел 1-4'!E25:E25)&gt;=100)*(SUM('Раздел 1-4'!E25:E25)&lt;10000))+(ISBLANK('Раздел 1-4'!E25:E25)),"","Неверно!")</f>
      </c>
      <c r="B156" s="72">
        <v>4368</v>
      </c>
      <c r="C156" s="73" t="s">
        <v>586</v>
      </c>
      <c r="D156" s="73" t="s">
        <v>288</v>
      </c>
    </row>
    <row r="157" spans="1:4" x14ac:dyDescent="0.2">
      <c r="A157" s="71" t="str">
        <f>IF(((SUM('Раздел 1-4'!E26:E26)&gt;=100)*(SUM('Раздел 1-4'!E26:E26)&lt;10000))+(ISBLANK('Раздел 1-4'!E26:E26)),"","Неверно!")</f>
      </c>
      <c r="B157" s="72">
        <v>4368</v>
      </c>
      <c r="C157" s="73" t="s">
        <v>587</v>
      </c>
      <c r="D157" s="73" t="s">
        <v>288</v>
      </c>
    </row>
    <row r="158" spans="1:4" x14ac:dyDescent="0.2">
      <c r="A158" s="71" t="str">
        <f>IF(((SUM('Раздел 1-4'!E27:E27)&gt;=100)*(SUM('Раздел 1-4'!E27:E27)&lt;10000))+(ISBLANK('Раздел 1-4'!E27:E27)),"","Неверно!")</f>
      </c>
      <c r="B158" s="72">
        <v>4368</v>
      </c>
      <c r="C158" s="73" t="s">
        <v>588</v>
      </c>
      <c r="D158" s="73" t="s">
        <v>288</v>
      </c>
    </row>
    <row r="159" spans="1:4" x14ac:dyDescent="0.2">
      <c r="A159" s="71" t="str">
        <f>IF(((SUM('Раздел 1-4'!E28:E28)&gt;=100)*(SUM('Раздел 1-4'!E28:E28)&lt;10000))+(ISBLANK('Раздел 1-4'!E28:E28)),"","Неверно!")</f>
      </c>
      <c r="B159" s="72">
        <v>4368</v>
      </c>
      <c r="C159" s="73" t="s">
        <v>589</v>
      </c>
      <c r="D159" s="73" t="s">
        <v>288</v>
      </c>
    </row>
    <row r="160" spans="1:4" s="103" customFormat="1" x14ac:dyDescent="0.2">
      <c r="A160" s="100" t="str">
        <f>IF(((SUM('Раздел 1-4'!E30:E30)&gt;=100)*(SUM('Раздел 1-4'!E30:E30)&lt;15000))+(ISBLANK('Раздел 1-4'!E30:E30)),"","Неверно!")</f>
      </c>
      <c r="B160" s="101">
        <v>4368</v>
      </c>
      <c r="C160" s="102" t="s">
        <v>715</v>
      </c>
      <c r="D160" s="102" t="s">
        <v>717</v>
      </c>
    </row>
    <row r="161" spans="1:4" s="103" customFormat="1" x14ac:dyDescent="0.2">
      <c r="A161" s="100" t="str">
        <f>IF(((SUM('Раздел 1-4'!E31:E31)&gt;=100)*(SUM('Раздел 1-4'!E31:E31)&lt;15000))+(ISBLANK('Раздел 1-4'!E31:E31)),"","Неверно!")</f>
      </c>
      <c r="B161" s="101">
        <v>4368</v>
      </c>
      <c r="C161" s="102" t="s">
        <v>716</v>
      </c>
      <c r="D161" s="102" t="s">
        <v>717</v>
      </c>
    </row>
    <row r="162" spans="1:4" s="103" customFormat="1" x14ac:dyDescent="0.2">
      <c r="A162" s="100" t="str">
        <f>IF(((SUM('Раздел 1-4'!E32:E32)&gt;=100)*(SUM('Раздел 1-4'!E32:E32)&lt;15000))+(ISBLANK('Раздел 1-4'!E32:E32)),"","Неверно!")</f>
      </c>
      <c r="B162" s="101">
        <v>4368</v>
      </c>
      <c r="C162" s="102" t="s">
        <v>718</v>
      </c>
      <c r="D162" s="102" t="s">
        <v>717</v>
      </c>
    </row>
    <row r="163" spans="1:4" s="103" customFormat="1" x14ac:dyDescent="0.2">
      <c r="A163" s="100" t="str">
        <f>IF(((SUM('Раздел 1-4'!E33:E33)&gt;=100)*(SUM('Раздел 1-4'!E33:E33)&lt;15000))+(ISBLANK('Раздел 1-4'!E33:E33)),"","Неверно!")</f>
      </c>
      <c r="B163" s="101">
        <v>4368</v>
      </c>
      <c r="C163" s="102" t="s">
        <v>719</v>
      </c>
      <c r="D163" s="102" t="s">
        <v>717</v>
      </c>
    </row>
    <row r="164" spans="1:4" s="103" customFormat="1" x14ac:dyDescent="0.2">
      <c r="A164" s="100" t="str">
        <f>IF(((SUM('Раздел 1-4'!E34:E34)&gt;=100)*(SUM('Раздел 1-4'!E34:E34)&lt;15000))+(ISBLANK('Раздел 1-4'!E34:E34)),"","Неверно!")</f>
      </c>
      <c r="B164" s="101">
        <v>4368</v>
      </c>
      <c r="C164" s="102" t="s">
        <v>720</v>
      </c>
      <c r="D164" s="102" t="s">
        <v>717</v>
      </c>
    </row>
    <row r="165" spans="1:4" s="103" customFormat="1" x14ac:dyDescent="0.2">
      <c r="A165" s="100" t="str">
        <f>IF(((SUM('Раздел 1-4'!E36:E36)&gt;=100)*(SUM('Раздел 1-4'!E36:E36)&lt;15000))+(ISBLANK('Раздел 1-4'!E36:E36)),"","Неверно!")</f>
      </c>
      <c r="B165" s="101">
        <v>4368</v>
      </c>
      <c r="C165" s="102" t="s">
        <v>721</v>
      </c>
      <c r="D165" s="102" t="s">
        <v>717</v>
      </c>
    </row>
    <row r="166" spans="1:4" s="103" customFormat="1" x14ac:dyDescent="0.2">
      <c r="A166" s="100" t="str">
        <f>IF(((SUM('Раздел 1-4'!E37:E37)&gt;=100)*(SUM('Раздел 1-4'!E37:E37)&lt;15000))+(ISBLANK('Раздел 1-4'!E37:E37)),"","Неверно!")</f>
      </c>
      <c r="B166" s="101">
        <v>4368</v>
      </c>
      <c r="C166" s="102" t="s">
        <v>722</v>
      </c>
      <c r="D166" s="102" t="s">
        <v>717</v>
      </c>
    </row>
    <row r="167" spans="1:4" s="103" customFormat="1" x14ac:dyDescent="0.2">
      <c r="A167" s="100" t="str">
        <f>IF(((SUM('Раздел 1-4'!E38:E38)&gt;=100)*(SUM('Раздел 1-4'!E38:E38)&lt;15000))+(ISBLANK('Раздел 1-4'!E38:E38)),"","Неверно!")</f>
      </c>
      <c r="B167" s="101">
        <v>4368</v>
      </c>
      <c r="C167" s="102" t="s">
        <v>723</v>
      </c>
      <c r="D167" s="102" t="s">
        <v>717</v>
      </c>
    </row>
    <row r="168" spans="1:4" s="103" customFormat="1" x14ac:dyDescent="0.2">
      <c r="A168" s="100" t="str">
        <f>IF(((SUM('Раздел 1-4'!E39:E39)&gt;=100)*(SUM('Раздел 1-4'!E39:E39)&lt;15000))+(ISBLANK('Раздел 1-4'!E39:E39)),"","Неверно!")</f>
      </c>
      <c r="B168" s="101">
        <v>4368</v>
      </c>
      <c r="C168" s="102" t="s">
        <v>724</v>
      </c>
      <c r="D168" s="102" t="s">
        <v>725</v>
      </c>
    </row>
    <row r="169" spans="1:4" x14ac:dyDescent="0.2">
      <c r="A169" s="71" t="str">
        <f>IF(((SUM('Раздел 1-4'!F8:F8)&gt;=100)*(SUM('Раздел 1-4'!F8:F8)&lt;10000))+(ISBLANK('Раздел 1-4'!F8:F8)),"","Неверно!")</f>
      </c>
      <c r="B169" s="72">
        <v>4368</v>
      </c>
      <c r="C169" s="73" t="s">
        <v>224</v>
      </c>
      <c r="D169" s="73" t="s">
        <v>288</v>
      </c>
    </row>
    <row r="170" spans="1:4" x14ac:dyDescent="0.2">
      <c r="A170" s="71" t="str">
        <f>IF(((SUM('Раздел 1-4'!F9:F9)&gt;=100)*(SUM('Раздел 1-4'!F9:F9)&lt;10000))+(ISBLANK('Раздел 1-4'!F9:F9)),"","Неверно!")</f>
      </c>
      <c r="B170" s="72">
        <v>4368</v>
      </c>
      <c r="C170" s="73" t="s">
        <v>225</v>
      </c>
      <c r="D170" s="73" t="s">
        <v>288</v>
      </c>
    </row>
    <row r="171" spans="1:4" x14ac:dyDescent="0.2">
      <c r="A171" s="71" t="str">
        <f>IF(((SUM('Раздел 1-4'!F10:F10)&gt;=100)*(SUM('Раздел 1-4'!F10:F10)&lt;10000))+(ISBLANK('Раздел 1-4'!F10:F10)),"","Неверно!")</f>
      </c>
      <c r="B171" s="72">
        <v>4368</v>
      </c>
      <c r="C171" s="73" t="s">
        <v>226</v>
      </c>
      <c r="D171" s="73" t="s">
        <v>288</v>
      </c>
    </row>
    <row r="172" spans="1:4" x14ac:dyDescent="0.2">
      <c r="A172" s="71" t="str">
        <f>IF(((SUM('Раздел 1-4'!F11:F11)&gt;=100)*(SUM('Раздел 1-4'!F11:F11)&lt;10000))+(ISBLANK('Раздел 1-4'!F11:F11)),"","Неверно!")</f>
      </c>
      <c r="B172" s="72">
        <v>4368</v>
      </c>
      <c r="C172" s="73" t="s">
        <v>227</v>
      </c>
      <c r="D172" s="73" t="s">
        <v>288</v>
      </c>
    </row>
    <row r="173" spans="1:4" x14ac:dyDescent="0.2">
      <c r="A173" s="71" t="str">
        <f>IF(((SUM('Раздел 1-4'!F12:F12)&gt;=100)*(SUM('Раздел 1-4'!F12:F12)&lt;10000))+(ISBLANK('Раздел 1-4'!F12:F12)),"","Неверно!")</f>
      </c>
      <c r="B173" s="72">
        <v>4368</v>
      </c>
      <c r="C173" s="73" t="s">
        <v>228</v>
      </c>
      <c r="D173" s="73" t="s">
        <v>288</v>
      </c>
    </row>
    <row r="174" spans="1:4" x14ac:dyDescent="0.2">
      <c r="A174" s="71" t="str">
        <f>IF(((SUM('Раздел 1-4'!F13:F13)&gt;=100)*(SUM('Раздел 1-4'!F13:F13)&lt;10000))+(ISBLANK('Раздел 1-4'!F13:F13)),"","Неверно!")</f>
      </c>
      <c r="B174" s="72">
        <v>4368</v>
      </c>
      <c r="C174" s="73" t="s">
        <v>229</v>
      </c>
      <c r="D174" s="73" t="s">
        <v>288</v>
      </c>
    </row>
    <row r="175" spans="1:4" x14ac:dyDescent="0.2">
      <c r="A175" s="71" t="str">
        <f>IF(((SUM('Раздел 1-4'!F14:F14)&gt;=100)*(SUM('Раздел 1-4'!F14:F14)&lt;10000))+(ISBLANK('Раздел 1-4'!F14:F14)),"","Неверно!")</f>
      </c>
      <c r="B175" s="72">
        <v>4368</v>
      </c>
      <c r="C175" s="73" t="s">
        <v>230</v>
      </c>
      <c r="D175" s="73" t="s">
        <v>288</v>
      </c>
    </row>
    <row r="176" spans="1:4" x14ac:dyDescent="0.2">
      <c r="A176" s="71" t="str">
        <f>IF(((SUM('Раздел 1-4'!F16:F16)&gt;=100)*(SUM('Раздел 1-4'!F16:F16)&lt;10000))+(ISBLANK('Раздел 1-4'!F16:F16)),"","Неверно!")</f>
      </c>
      <c r="B176" s="72">
        <v>4368</v>
      </c>
      <c r="C176" s="73" t="s">
        <v>231</v>
      </c>
      <c r="D176" s="73" t="s">
        <v>288</v>
      </c>
    </row>
    <row r="177" spans="1:4" x14ac:dyDescent="0.2">
      <c r="A177" s="71" t="str">
        <f>IF(((SUM('Раздел 1-4'!F17:F17)&gt;=100)*(SUM('Раздел 1-4'!F17:F17)&lt;10000))+(ISBLANK('Раздел 1-4'!F17:F17)),"","Неверно!")</f>
      </c>
      <c r="B177" s="72">
        <v>4368</v>
      </c>
      <c r="C177" s="73" t="s">
        <v>232</v>
      </c>
      <c r="D177" s="73" t="s">
        <v>288</v>
      </c>
    </row>
    <row r="178" spans="1:4" x14ac:dyDescent="0.2">
      <c r="A178" s="71" t="str">
        <f>IF(((SUM('Раздел 1-4'!F18:F18)&gt;=100)*(SUM('Раздел 1-4'!F18:F18)&lt;10000))+(ISBLANK('Раздел 1-4'!F18:F18)),"","Неверно!")</f>
      </c>
      <c r="B178" s="72">
        <v>4368</v>
      </c>
      <c r="C178" s="73" t="s">
        <v>233</v>
      </c>
      <c r="D178" s="73" t="s">
        <v>288</v>
      </c>
    </row>
    <row r="179" spans="1:4" x14ac:dyDescent="0.2">
      <c r="A179" s="71" t="str">
        <f>IF(((SUM('Раздел 1-4'!F19:F19)&gt;=100)*(SUM('Раздел 1-4'!F19:F19)&lt;10000))+(ISBLANK('Раздел 1-4'!F19:F19)),"","Неверно!")</f>
      </c>
      <c r="B179" s="72">
        <v>4368</v>
      </c>
      <c r="C179" s="73" t="s">
        <v>234</v>
      </c>
      <c r="D179" s="73" t="s">
        <v>288</v>
      </c>
    </row>
    <row r="180" spans="1:4" x14ac:dyDescent="0.2">
      <c r="A180" s="71" t="str">
        <f>IF(((SUM('Раздел 1-4'!F20:F20)&gt;=100)*(SUM('Раздел 1-4'!F20:F20)&lt;10000))+(ISBLANK('Раздел 1-4'!F20:F20)),"","Неверно!")</f>
      </c>
      <c r="B180" s="72">
        <v>4368</v>
      </c>
      <c r="C180" s="73" t="s">
        <v>235</v>
      </c>
      <c r="D180" s="73" t="s">
        <v>288</v>
      </c>
    </row>
    <row r="181" spans="1:4" x14ac:dyDescent="0.2">
      <c r="A181" s="71" t="str">
        <f>IF(((SUM('Раздел 1-4'!F21:F21)&gt;=100)*(SUM('Раздел 1-4'!F21:F21)&lt;10000))+(ISBLANK('Раздел 1-4'!F21:F21)),"","Неверно!")</f>
      </c>
      <c r="B181" s="72">
        <v>4368</v>
      </c>
      <c r="C181" s="73" t="s">
        <v>236</v>
      </c>
      <c r="D181" s="73" t="s">
        <v>288</v>
      </c>
    </row>
    <row r="182" spans="1:4" x14ac:dyDescent="0.2">
      <c r="A182" s="71" t="str">
        <f>IF(((SUM('Раздел 1-4'!F23:F23)&gt;=100)*(SUM('Раздел 1-4'!F23:F23)&lt;10000))+(ISBLANK('Раздел 1-4'!F23:F23)),"","Неверно!")</f>
      </c>
      <c r="B182" s="72">
        <v>4368</v>
      </c>
      <c r="C182" s="73" t="s">
        <v>237</v>
      </c>
      <c r="D182" s="73" t="s">
        <v>288</v>
      </c>
    </row>
    <row r="183" spans="1:4" x14ac:dyDescent="0.2">
      <c r="A183" s="71" t="str">
        <f>IF(((SUM('Раздел 1-4'!F24:F24)&gt;=100)*(SUM('Раздел 1-4'!F24:F24)&lt;10000))+(ISBLANK('Раздел 1-4'!F24:F24)),"","Неверно!")</f>
      </c>
      <c r="B183" s="72">
        <v>4368</v>
      </c>
      <c r="C183" s="73" t="s">
        <v>238</v>
      </c>
      <c r="D183" s="73" t="s">
        <v>288</v>
      </c>
    </row>
    <row r="184" spans="1:4" x14ac:dyDescent="0.2">
      <c r="A184" s="71" t="str">
        <f>IF(((SUM('Раздел 1-4'!F25:F25)&gt;=100)*(SUM('Раздел 1-4'!F25:F25)&lt;10000))+(ISBLANK('Раздел 1-4'!F25:F25)),"","Неверно!")</f>
      </c>
      <c r="B184" s="72">
        <v>4368</v>
      </c>
      <c r="C184" s="73" t="s">
        <v>239</v>
      </c>
      <c r="D184" s="73" t="s">
        <v>288</v>
      </c>
    </row>
    <row r="185" spans="1:4" x14ac:dyDescent="0.2">
      <c r="A185" s="71" t="str">
        <f>IF(((SUM('Раздел 1-4'!F26:F26)&gt;=100)*(SUM('Раздел 1-4'!F26:F26)&lt;10000))+(ISBLANK('Раздел 1-4'!F26:F26)),"","Неверно!")</f>
      </c>
      <c r="B185" s="72">
        <v>4368</v>
      </c>
      <c r="C185" s="73" t="s">
        <v>240</v>
      </c>
      <c r="D185" s="73" t="s">
        <v>288</v>
      </c>
    </row>
    <row r="186" spans="1:4" x14ac:dyDescent="0.2">
      <c r="A186" s="71" t="str">
        <f>IF(((SUM('Раздел 1-4'!F27:F27)&gt;=100)*(SUM('Раздел 1-4'!F27:F27)&lt;10000))+(ISBLANK('Раздел 1-4'!F27:F27)),"","Неверно!")</f>
      </c>
      <c r="B186" s="72">
        <v>4368</v>
      </c>
      <c r="C186" s="73" t="s">
        <v>241</v>
      </c>
      <c r="D186" s="73" t="s">
        <v>288</v>
      </c>
    </row>
    <row r="187" spans="1:4" x14ac:dyDescent="0.2">
      <c r="A187" s="71" t="str">
        <f>IF(((SUM('Раздел 1-4'!F28:F28)&gt;=100)*(SUM('Раздел 1-4'!F28:F28)&lt;10000))+(ISBLANK('Раздел 1-4'!F28:F28)),"","Неверно!")</f>
      </c>
      <c r="B187" s="72">
        <v>4368</v>
      </c>
      <c r="C187" s="73" t="s">
        <v>242</v>
      </c>
      <c r="D187" s="73" t="s">
        <v>288</v>
      </c>
    </row>
    <row r="188" spans="1:4" x14ac:dyDescent="0.2">
      <c r="A188" s="71" t="str">
        <f>IF(((SUM('Раздел 1-4'!F30:F30)&gt;=100)*(SUM('Раздел 1-4'!F30:F30)&lt;10000))+(ISBLANK('Раздел 1-4'!F30:F30)),"","Неверно!")</f>
      </c>
      <c r="B188" s="72">
        <v>4368</v>
      </c>
      <c r="C188" s="102" t="s">
        <v>243</v>
      </c>
      <c r="D188" s="73" t="s">
        <v>288</v>
      </c>
    </row>
    <row r="189" spans="1:4" x14ac:dyDescent="0.2">
      <c r="A189" s="71" t="str">
        <f>IF(((SUM('Раздел 1-4'!F31:F31)&gt;=100)*(SUM('Раздел 1-4'!F31:F31)&lt;10000))+(ISBLANK('Раздел 1-4'!F31:F31)),"","Неверно!")</f>
      </c>
      <c r="B189" s="72">
        <v>4368</v>
      </c>
      <c r="C189" s="102" t="s">
        <v>244</v>
      </c>
      <c r="D189" s="73" t="s">
        <v>288</v>
      </c>
    </row>
    <row r="190" spans="1:4" x14ac:dyDescent="0.2">
      <c r="A190" s="71" t="str">
        <f>IF(((SUM('Раздел 1-4'!F32:F32)&gt;=100)*(SUM('Раздел 1-4'!F32:F32)&lt;10000))+(ISBLANK('Раздел 1-4'!F32:F32)),"","Неверно!")</f>
      </c>
      <c r="B190" s="72">
        <v>4368</v>
      </c>
      <c r="C190" s="102" t="s">
        <v>245</v>
      </c>
      <c r="D190" s="73" t="s">
        <v>288</v>
      </c>
    </row>
    <row r="191" spans="1:4" x14ac:dyDescent="0.2">
      <c r="A191" s="71" t="str">
        <f>IF(((SUM('Раздел 1-4'!F33:F33)&gt;=100)*(SUM('Раздел 1-4'!F33:F33)&lt;10000))+(ISBLANK('Раздел 1-4'!F33:F33)),"","Неверно!")</f>
      </c>
      <c r="B191" s="72">
        <v>4368</v>
      </c>
      <c r="C191" s="102" t="s">
        <v>246</v>
      </c>
      <c r="D191" s="73" t="s">
        <v>288</v>
      </c>
    </row>
    <row r="192" spans="1:4" x14ac:dyDescent="0.2">
      <c r="A192" s="71" t="str">
        <f>IF(((SUM('Раздел 1-4'!F34:F34)&gt;=100)*(SUM('Раздел 1-4'!F34:F34)&lt;10000))+(ISBLANK('Раздел 1-4'!F34:F34)),"","Неверно!")</f>
      </c>
      <c r="B192" s="72">
        <v>4368</v>
      </c>
      <c r="C192" s="102" t="s">
        <v>247</v>
      </c>
      <c r="D192" s="73" t="s">
        <v>288</v>
      </c>
    </row>
    <row r="193" spans="1:4" x14ac:dyDescent="0.2">
      <c r="A193" s="71" t="str">
        <f>IF(((SUM('Раздел 1-4'!F36:F36)&gt;=100)*(SUM('Раздел 1-4'!F36:F36)&lt;10000))+(ISBLANK('Раздел 1-4'!F36:F36)),"","Неверно!")</f>
      </c>
      <c r="B193" s="72">
        <v>4368</v>
      </c>
      <c r="C193" s="102" t="s">
        <v>248</v>
      </c>
      <c r="D193" s="73" t="s">
        <v>288</v>
      </c>
    </row>
    <row r="194" spans="1:4" x14ac:dyDescent="0.2">
      <c r="A194" s="71" t="str">
        <f>IF(((SUM('Раздел 1-4'!F37:F37)&gt;=100)*(SUM('Раздел 1-4'!F37:F37)&lt;10000))+(ISBLANK('Раздел 1-4'!F37:F37)),"","Неверно!")</f>
      </c>
      <c r="B194" s="72">
        <v>4368</v>
      </c>
      <c r="C194" s="102" t="s">
        <v>249</v>
      </c>
      <c r="D194" s="73" t="s">
        <v>288</v>
      </c>
    </row>
    <row r="195" spans="1:4" x14ac:dyDescent="0.2">
      <c r="A195" s="71" t="str">
        <f>IF(((SUM('Раздел 1-4'!F38:F38)&gt;=100)*(SUM('Раздел 1-4'!F38:F38)&lt;10000))+(ISBLANK('Раздел 1-4'!F38:F38)),"","Неверно!")</f>
      </c>
      <c r="B195" s="72">
        <v>4368</v>
      </c>
      <c r="C195" s="102" t="s">
        <v>250</v>
      </c>
      <c r="D195" s="73" t="s">
        <v>288</v>
      </c>
    </row>
    <row r="196" spans="1:4" x14ac:dyDescent="0.2">
      <c r="A196" s="71" t="str">
        <f>IF(((SUM('Раздел 1-4'!F39:F39)&gt;=100)*(SUM('Раздел 1-4'!F39:F39)&lt;10000))+(ISBLANK('Раздел 1-4'!F39:F39)),"","Неверно!")</f>
      </c>
      <c r="B196" s="72">
        <v>4368</v>
      </c>
      <c r="C196" s="102" t="s">
        <v>251</v>
      </c>
      <c r="D196" s="73" t="s">
        <v>288</v>
      </c>
    </row>
    <row r="197" spans="1:4" x14ac:dyDescent="0.2">
      <c r="A197" s="71" t="str">
        <f>IF(((SUM('Раздел 1-4'!G8:G8)&gt;=100)*(SUM('Раздел 1-4'!G8:G8)&lt;10000))+(ISBLANK('Раздел 1-4'!G8:G8)),"","Неверно!")</f>
      </c>
      <c r="B197" s="72">
        <v>4368</v>
      </c>
      <c r="C197" s="73" t="s">
        <v>252</v>
      </c>
      <c r="D197" s="73" t="s">
        <v>288</v>
      </c>
    </row>
    <row r="198" spans="1:4" x14ac:dyDescent="0.2">
      <c r="A198" s="71" t="str">
        <f>IF(((SUM('Раздел 1-4'!G9:G9)&gt;=100)*(SUM('Раздел 1-4'!G9:G9)&lt;10000))+(ISBLANK('Раздел 1-4'!G9:G9)),"","Неверно!")</f>
      </c>
      <c r="B198" s="72">
        <v>4368</v>
      </c>
      <c r="C198" s="73" t="s">
        <v>253</v>
      </c>
      <c r="D198" s="73" t="s">
        <v>288</v>
      </c>
    </row>
    <row r="199" spans="1:4" x14ac:dyDescent="0.2">
      <c r="A199" s="71" t="str">
        <f>IF(((SUM('Раздел 1-4'!G10:G10)&gt;=100)*(SUM('Раздел 1-4'!G10:G10)&lt;10000))+(ISBLANK('Раздел 1-4'!G10:G10)),"","Неверно!")</f>
      </c>
      <c r="B199" s="72">
        <v>4368</v>
      </c>
      <c r="C199" s="73" t="s">
        <v>254</v>
      </c>
      <c r="D199" s="73" t="s">
        <v>288</v>
      </c>
    </row>
    <row r="200" spans="1:4" x14ac:dyDescent="0.2">
      <c r="A200" s="71" t="str">
        <f>IF(((SUM('Раздел 1-4'!G11:G11)&gt;=100)*(SUM('Раздел 1-4'!G11:G11)&lt;10000))+(ISBLANK('Раздел 1-4'!G11:G11)),"","Неверно!")</f>
      </c>
      <c r="B200" s="72">
        <v>4368</v>
      </c>
      <c r="C200" s="73" t="s">
        <v>255</v>
      </c>
      <c r="D200" s="73" t="s">
        <v>288</v>
      </c>
    </row>
    <row r="201" spans="1:4" x14ac:dyDescent="0.2">
      <c r="A201" s="71" t="str">
        <f>IF(((SUM('Раздел 1-4'!G12:G12)&gt;=100)*(SUM('Раздел 1-4'!G12:G12)&lt;10000))+(ISBLANK('Раздел 1-4'!G12:G12)),"","Неверно!")</f>
      </c>
      <c r="B201" s="72">
        <v>4368</v>
      </c>
      <c r="C201" s="73" t="s">
        <v>256</v>
      </c>
      <c r="D201" s="73" t="s">
        <v>288</v>
      </c>
    </row>
    <row r="202" spans="1:4" x14ac:dyDescent="0.2">
      <c r="A202" s="71" t="str">
        <f>IF(((SUM('Раздел 1-4'!G13:G13)&gt;=100)*(SUM('Раздел 1-4'!G13:G13)&lt;10000))+(ISBLANK('Раздел 1-4'!G13:G13)),"","Неверно!")</f>
      </c>
      <c r="B202" s="72">
        <v>4368</v>
      </c>
      <c r="C202" s="73" t="s">
        <v>534</v>
      </c>
      <c r="D202" s="73" t="s">
        <v>288</v>
      </c>
    </row>
    <row r="203" spans="1:4" x14ac:dyDescent="0.2">
      <c r="A203" s="71" t="str">
        <f>IF(((SUM('Раздел 1-4'!G14:G14)&gt;=100)*(SUM('Раздел 1-4'!G14:G14)&lt;10000))+(ISBLANK('Раздел 1-4'!G14:G14)),"","Неверно!")</f>
      </c>
      <c r="B203" s="72">
        <v>4368</v>
      </c>
      <c r="C203" s="73" t="s">
        <v>535</v>
      </c>
      <c r="D203" s="73" t="s">
        <v>288</v>
      </c>
    </row>
    <row r="204" spans="1:4" x14ac:dyDescent="0.2">
      <c r="A204" s="71" t="str">
        <f>IF(((SUM('Раздел 1-4'!G16:G16)&gt;=100)*(SUM('Раздел 1-4'!G16:G16)&lt;10000))+(ISBLANK('Раздел 1-4'!G16:G16)),"","Неверно!")</f>
      </c>
      <c r="B204" s="72">
        <v>4368</v>
      </c>
      <c r="C204" s="73" t="s">
        <v>536</v>
      </c>
      <c r="D204" s="73" t="s">
        <v>288</v>
      </c>
    </row>
    <row r="205" spans="1:4" x14ac:dyDescent="0.2">
      <c r="A205" s="71" t="str">
        <f>IF(((SUM('Раздел 1-4'!G17:G17)&gt;=100)*(SUM('Раздел 1-4'!G17:G17)&lt;10000))+(ISBLANK('Раздел 1-4'!G17:G17)),"","Неверно!")</f>
      </c>
      <c r="B205" s="72">
        <v>4368</v>
      </c>
      <c r="C205" s="73" t="s">
        <v>537</v>
      </c>
      <c r="D205" s="73" t="s">
        <v>288</v>
      </c>
    </row>
    <row r="206" spans="1:4" x14ac:dyDescent="0.2">
      <c r="A206" s="71" t="str">
        <f>IF(((SUM('Раздел 1-4'!G18:G18)&gt;=100)*(SUM('Раздел 1-4'!G18:G18)&lt;10000))+(ISBLANK('Раздел 1-4'!G18:G18)),"","Неверно!")</f>
      </c>
      <c r="B206" s="72">
        <v>4368</v>
      </c>
      <c r="C206" s="73" t="s">
        <v>538</v>
      </c>
      <c r="D206" s="73" t="s">
        <v>288</v>
      </c>
    </row>
    <row r="207" spans="1:4" x14ac:dyDescent="0.2">
      <c r="A207" s="71" t="str">
        <f>IF(((SUM('Раздел 1-4'!G19:G19)&gt;=100)*(SUM('Раздел 1-4'!G19:G19)&lt;10000))+(ISBLANK('Раздел 1-4'!G19:G19)),"","Неверно!")</f>
      </c>
      <c r="B207" s="72">
        <v>4368</v>
      </c>
      <c r="C207" s="73" t="s">
        <v>539</v>
      </c>
      <c r="D207" s="73" t="s">
        <v>288</v>
      </c>
    </row>
    <row r="208" spans="1:4" x14ac:dyDescent="0.2">
      <c r="A208" s="71" t="str">
        <f>IF(((SUM('Раздел 1-4'!G20:G20)&gt;=100)*(SUM('Раздел 1-4'!G20:G20)&lt;10000))+(ISBLANK('Раздел 1-4'!G20:G20)),"","Неверно!")</f>
      </c>
      <c r="B208" s="72">
        <v>4368</v>
      </c>
      <c r="C208" s="73" t="s">
        <v>540</v>
      </c>
      <c r="D208" s="73" t="s">
        <v>288</v>
      </c>
    </row>
    <row r="209" spans="1:4" x14ac:dyDescent="0.2">
      <c r="A209" s="71" t="str">
        <f>IF(((SUM('Раздел 1-4'!G21:G21)&gt;=100)*(SUM('Раздел 1-4'!G21:G21)&lt;10000))+(ISBLANK('Раздел 1-4'!G21:G21)),"","Неверно!")</f>
      </c>
      <c r="B209" s="72">
        <v>4368</v>
      </c>
      <c r="C209" s="73" t="s">
        <v>541</v>
      </c>
      <c r="D209" s="73" t="s">
        <v>288</v>
      </c>
    </row>
    <row r="210" spans="1:4" x14ac:dyDescent="0.2">
      <c r="A210" s="71" t="str">
        <f>IF(((SUM('Раздел 1-4'!G23:G23)&gt;=100)*(SUM('Раздел 1-4'!G23:G23)&lt;10000))+(ISBLANK('Раздел 1-4'!G23:G23)),"","Неверно!")</f>
      </c>
      <c r="B210" s="72">
        <v>4368</v>
      </c>
      <c r="C210" s="73" t="s">
        <v>542</v>
      </c>
      <c r="D210" s="73" t="s">
        <v>288</v>
      </c>
    </row>
    <row r="211" spans="1:4" x14ac:dyDescent="0.2">
      <c r="A211" s="71" t="str">
        <f>IF(((SUM('Раздел 1-4'!G24:G24)&gt;=100)*(SUM('Раздел 1-4'!G24:G24)&lt;10000))+(ISBLANK('Раздел 1-4'!G24:G24)),"","Неверно!")</f>
      </c>
      <c r="B211" s="72">
        <v>4368</v>
      </c>
      <c r="C211" s="73" t="s">
        <v>543</v>
      </c>
      <c r="D211" s="73" t="s">
        <v>288</v>
      </c>
    </row>
    <row r="212" spans="1:4" x14ac:dyDescent="0.2">
      <c r="A212" s="71" t="str">
        <f>IF(((SUM('Раздел 1-4'!G25:G25)&gt;=100)*(SUM('Раздел 1-4'!G25:G25)&lt;10000))+(ISBLANK('Раздел 1-4'!G25:G25)),"","Неверно!")</f>
      </c>
      <c r="B212" s="72">
        <v>4368</v>
      </c>
      <c r="C212" s="73" t="s">
        <v>544</v>
      </c>
      <c r="D212" s="73" t="s">
        <v>288</v>
      </c>
    </row>
    <row r="213" spans="1:4" x14ac:dyDescent="0.2">
      <c r="A213" s="71" t="str">
        <f>IF(((SUM('Раздел 1-4'!G26:G26)&gt;=100)*(SUM('Раздел 1-4'!G26:G26)&lt;10000))+(ISBLANK('Раздел 1-4'!G26:G26)),"","Неверно!")</f>
      </c>
      <c r="B213" s="72">
        <v>4368</v>
      </c>
      <c r="C213" s="73" t="s">
        <v>545</v>
      </c>
      <c r="D213" s="73" t="s">
        <v>288</v>
      </c>
    </row>
    <row r="214" spans="1:4" x14ac:dyDescent="0.2">
      <c r="A214" s="71" t="str">
        <f>IF(((SUM('Раздел 1-4'!G27:G27)&gt;=100)*(SUM('Раздел 1-4'!G27:G27)&lt;10000))+(ISBLANK('Раздел 1-4'!G27:G27)),"","Неверно!")</f>
      </c>
      <c r="B214" s="72">
        <v>4368</v>
      </c>
      <c r="C214" s="73" t="s">
        <v>546</v>
      </c>
      <c r="D214" s="73" t="s">
        <v>288</v>
      </c>
    </row>
    <row r="215" spans="1:4" x14ac:dyDescent="0.2">
      <c r="A215" s="71" t="str">
        <f>IF(((SUM('Раздел 1-4'!G28:G28)&gt;=100)*(SUM('Раздел 1-4'!G28:G28)&lt;10000))+(ISBLANK('Раздел 1-4'!G28:G28)),"","Неверно!")</f>
      </c>
      <c r="B215" s="72">
        <v>4368</v>
      </c>
      <c r="C215" s="102" t="s">
        <v>547</v>
      </c>
      <c r="D215" s="73" t="s">
        <v>288</v>
      </c>
    </row>
    <row r="216" spans="1:4" x14ac:dyDescent="0.2">
      <c r="A216" s="71" t="str">
        <f>IF(((SUM('Раздел 1-4'!G30:G30)&gt;=100)*(SUM('Раздел 1-4'!G30:G30)&lt;15000))+(ISBLANK('Раздел 1-4'!G30:G30)),"","Неверно!")</f>
      </c>
      <c r="B216" s="72">
        <v>4368</v>
      </c>
      <c r="C216" s="102" t="s">
        <v>726</v>
      </c>
      <c r="D216" s="73" t="s">
        <v>717</v>
      </c>
    </row>
    <row r="217" spans="1:4" x14ac:dyDescent="0.2">
      <c r="A217" s="71" t="str">
        <f>IF(((SUM('Раздел 1-4'!G31:G31)&gt;=100)*(SUM('Раздел 1-4'!G31:G31)&lt;15000))+(ISBLANK('Раздел 1-4'!G31:G31)),"","Неверно!")</f>
      </c>
      <c r="B217" s="72">
        <v>4368</v>
      </c>
      <c r="C217" s="102" t="s">
        <v>714</v>
      </c>
      <c r="D217" s="73" t="s">
        <v>717</v>
      </c>
    </row>
    <row r="218" spans="1:4" x14ac:dyDescent="0.2">
      <c r="A218" s="71" t="str">
        <f>IF(((SUM('Раздел 1-4'!G32:G32)&gt;=100)*(SUM('Раздел 1-4'!G32:G32)&lt;15000))+(ISBLANK('Раздел 1-4'!G32:G32)),"","Неверно!")</f>
      </c>
      <c r="B218" s="72">
        <v>4368</v>
      </c>
      <c r="C218" s="102" t="s">
        <v>727</v>
      </c>
      <c r="D218" s="73" t="s">
        <v>717</v>
      </c>
    </row>
    <row r="219" spans="1:4" x14ac:dyDescent="0.2">
      <c r="A219" s="71" t="str">
        <f>IF(((SUM('Раздел 1-4'!G33:G33)&gt;=100)*(SUM('Раздел 1-4'!G33:G33)&lt;15000))+(ISBLANK('Раздел 1-4'!G33:G33)),"","Неверно!")</f>
      </c>
      <c r="B219" s="72">
        <v>4368</v>
      </c>
      <c r="C219" s="102" t="s">
        <v>728</v>
      </c>
      <c r="D219" s="73" t="s">
        <v>717</v>
      </c>
    </row>
    <row r="220" spans="1:4" x14ac:dyDescent="0.2">
      <c r="A220" s="71" t="str">
        <f>IF(((SUM('Раздел 1-4'!G34:G34)&gt;=100)*(SUM('Раздел 1-4'!G34:G34)&lt;15000))+(ISBLANK('Раздел 1-4'!G34:G34)),"","Неверно!")</f>
      </c>
      <c r="B220" s="72">
        <v>4368</v>
      </c>
      <c r="C220" s="102" t="s">
        <v>729</v>
      </c>
      <c r="D220" s="73" t="s">
        <v>717</v>
      </c>
    </row>
    <row r="221" spans="1:4" x14ac:dyDescent="0.2">
      <c r="A221" s="71" t="str">
        <f>IF(((SUM('Раздел 1-4'!G36:G36)&gt;=100)*(SUM('Раздел 1-4'!G36:G36)&lt;15000))+(ISBLANK('Раздел 1-4'!G36:G36)),"","Неверно!")</f>
      </c>
      <c r="B221" s="72">
        <v>4368</v>
      </c>
      <c r="C221" s="102" t="s">
        <v>730</v>
      </c>
      <c r="D221" s="73" t="s">
        <v>717</v>
      </c>
    </row>
    <row r="222" spans="1:4" x14ac:dyDescent="0.2">
      <c r="A222" s="71" t="str">
        <f>IF(((SUM('Раздел 1-4'!G37:G37)&gt;=100)*(SUM('Раздел 1-4'!G37:G37)&lt;15000))+(ISBLANK('Раздел 1-4'!G37:G37)),"","Неверно!")</f>
      </c>
      <c r="B222" s="72">
        <v>4368</v>
      </c>
      <c r="C222" s="102" t="s">
        <v>731</v>
      </c>
      <c r="D222" s="73" t="s">
        <v>717</v>
      </c>
    </row>
    <row r="223" spans="1:4" x14ac:dyDescent="0.2">
      <c r="A223" s="71" t="str">
        <f>IF(((SUM('Раздел 1-4'!G38:G38)&gt;=100)*(SUM('Раздел 1-4'!G38:G38)&lt;15000))+(ISBLANK('Раздел 1-4'!G38:G38)),"","Неверно!")</f>
      </c>
      <c r="B223" s="72">
        <v>4368</v>
      </c>
      <c r="C223" s="102" t="s">
        <v>732</v>
      </c>
      <c r="D223" s="73" t="s">
        <v>717</v>
      </c>
    </row>
    <row r="224" spans="1:4" x14ac:dyDescent="0.2">
      <c r="A224" s="71" t="str">
        <f>IF(((SUM('Раздел 1-4'!G39:G39)&gt;=100)*(SUM('Раздел 1-4'!G39:G39)&lt;15000))+(ISBLANK('Раздел 1-4'!G39:G39)),"","Неверно!")</f>
      </c>
      <c r="B224" s="72">
        <v>4368</v>
      </c>
      <c r="C224" s="102" t="s">
        <v>733</v>
      </c>
      <c r="D224" s="73" t="s">
        <v>717</v>
      </c>
    </row>
    <row r="225" spans="1:4" x14ac:dyDescent="0.2">
      <c r="A225" s="71" t="str">
        <f>IF(((SUM('Раздел 1-4'!D47:D47)&gt;=10000)*(SUM('Раздел 1-4'!D47:D47)&lt;100000))+(ISBLANK('Раздел 1-4'!D47:D47)),"","Неверно!")</f>
      </c>
      <c r="B225" s="72">
        <v>4369</v>
      </c>
      <c r="C225" s="73" t="s">
        <v>548</v>
      </c>
      <c r="D225" s="73" t="s">
        <v>549</v>
      </c>
    </row>
    <row r="226" spans="1:4" x14ac:dyDescent="0.2">
      <c r="A226" s="71" t="str">
        <f>IF(((SUM('Раздел 1-4'!D48:D48)&gt;=10000)*(SUM('Раздел 1-4'!D48:D48)&lt;100000))+(ISBLANK('Раздел 1-4'!D48:D48)),"","Неверно!")</f>
      </c>
      <c r="B226" s="72">
        <v>4369</v>
      </c>
      <c r="C226" s="73" t="s">
        <v>550</v>
      </c>
      <c r="D226" s="73" t="s">
        <v>549</v>
      </c>
    </row>
    <row r="227" spans="1:4" x14ac:dyDescent="0.2">
      <c r="A227" s="71" t="str">
        <f>IF(((SUM('Раздел 1-4'!D49:D49)&gt;=10000)*(SUM('Раздел 1-4'!D49:D49)&lt;100000))+(ISBLANK('Раздел 1-4'!D49:D49)),"","Неверно!")</f>
      </c>
      <c r="B227" s="72">
        <v>4369</v>
      </c>
      <c r="C227" s="73" t="s">
        <v>551</v>
      </c>
      <c r="D227" s="73" t="s">
        <v>549</v>
      </c>
    </row>
    <row r="228" spans="1:4" x14ac:dyDescent="0.2">
      <c r="A228" s="71" t="str">
        <f>IF(((SUM('Раздел 1-4'!D50:D50)&gt;=10000)*(SUM('Раздел 1-4'!D50:D50)&lt;100000))+(ISBLANK('Раздел 1-4'!D50:D50)),"","Неверно!")</f>
      </c>
      <c r="B228" s="72">
        <v>4369</v>
      </c>
      <c r="C228" s="73" t="s">
        <v>552</v>
      </c>
      <c r="D228" s="73" t="s">
        <v>549</v>
      </c>
    </row>
    <row r="229" spans="1:4" x14ac:dyDescent="0.2">
      <c r="A229" s="71" t="str">
        <f>IF(((SUM('Раздел 1-4'!D51:D51)&gt;=10000)*(SUM('Раздел 1-4'!D51:D51)&lt;100000))+(ISBLANK('Раздел 1-4'!D51:D51)),"","Неверно!")</f>
      </c>
      <c r="B229" s="72">
        <v>4369</v>
      </c>
      <c r="C229" s="73" t="s">
        <v>553</v>
      </c>
      <c r="D229" s="73" t="s">
        <v>549</v>
      </c>
    </row>
    <row r="230" spans="1:4" x14ac:dyDescent="0.2">
      <c r="A230" s="71" t="str">
        <f>IF(((SUM('Раздел 1-4'!D52:D52)&gt;=10000)*(SUM('Раздел 1-4'!D52:D52)&lt;100000))+(ISBLANK('Раздел 1-4'!D52:D52)),"","Неверно!")</f>
      </c>
      <c r="B230" s="72">
        <v>4369</v>
      </c>
      <c r="C230" s="73" t="s">
        <v>554</v>
      </c>
      <c r="D230" s="73" t="s">
        <v>549</v>
      </c>
    </row>
    <row r="231" spans="1:4" x14ac:dyDescent="0.2">
      <c r="A231" s="71" t="str">
        <f>IF(((SUM('Раздел 1-4'!D54:D54)&gt;=10000)*(SUM('Раздел 1-4'!D54:D54)&lt;150000))+(ISBLANK('Раздел 1-4'!D54:D54)),"","Неверно!")</f>
      </c>
      <c r="B231" s="72">
        <v>4369</v>
      </c>
      <c r="C231" s="73" t="s">
        <v>710</v>
      </c>
      <c r="D231" s="73" t="s">
        <v>709</v>
      </c>
    </row>
    <row r="232" spans="1:4" x14ac:dyDescent="0.2">
      <c r="A232" s="71" t="str">
        <f>IF(((SUM('Раздел 1-4'!D55:D55)&gt;=10000)*(SUM('Раздел 1-4'!D55:D55)&lt;150000))+(ISBLANK('Раздел 1-4'!D55:D55)),"","Неверно!")</f>
      </c>
      <c r="B232" s="72">
        <v>4369</v>
      </c>
      <c r="C232" s="73" t="s">
        <v>711</v>
      </c>
      <c r="D232" s="73" t="s">
        <v>709</v>
      </c>
    </row>
    <row r="233" spans="1:4" x14ac:dyDescent="0.2">
      <c r="A233" s="71" t="str">
        <f>IF(((SUM('Раздел 1-4'!E47:E47)&gt;=10000)*(SUM('Раздел 1-4'!E47:E47)&lt;100000))+(ISBLANK('Раздел 1-4'!E47:E47)),"","Неверно!")</f>
      </c>
      <c r="B233" s="72">
        <v>4369</v>
      </c>
      <c r="C233" s="73" t="s">
        <v>555</v>
      </c>
      <c r="D233" s="73" t="s">
        <v>549</v>
      </c>
    </row>
    <row r="234" spans="1:4" x14ac:dyDescent="0.2">
      <c r="A234" s="71" t="str">
        <f>IF(((SUM('Раздел 1-4'!E48:E48)&gt;=10000)*(SUM('Раздел 1-4'!E48:E48)&lt;100000))+(ISBLANK('Раздел 1-4'!E48:E48)),"","Неверно!")</f>
      </c>
      <c r="B234" s="72">
        <v>4369</v>
      </c>
      <c r="C234" s="73" t="s">
        <v>556</v>
      </c>
      <c r="D234" s="73" t="s">
        <v>549</v>
      </c>
    </row>
    <row r="235" spans="1:4" x14ac:dyDescent="0.2">
      <c r="A235" s="71" t="str">
        <f>IF(((SUM('Раздел 1-4'!E49:E49)&gt;=10000)*(SUM('Раздел 1-4'!E49:E49)&lt;100000))+(ISBLANK('Раздел 1-4'!E49:E49)),"","Неверно!")</f>
      </c>
      <c r="B235" s="72">
        <v>4369</v>
      </c>
      <c r="C235" s="73" t="s">
        <v>557</v>
      </c>
      <c r="D235" s="73" t="s">
        <v>549</v>
      </c>
    </row>
    <row r="236" spans="1:4" x14ac:dyDescent="0.2">
      <c r="A236" s="71" t="str">
        <f>IF(((SUM('Раздел 1-4'!E50:E50)&gt;=10000)*(SUM('Раздел 1-4'!E50:E50)&lt;100000))+(ISBLANK('Раздел 1-4'!E50:E50)),"","Неверно!")</f>
      </c>
      <c r="B236" s="72">
        <v>4369</v>
      </c>
      <c r="C236" s="73" t="s">
        <v>558</v>
      </c>
      <c r="D236" s="73" t="s">
        <v>549</v>
      </c>
    </row>
    <row r="237" spans="1:4" x14ac:dyDescent="0.2">
      <c r="A237" s="71" t="str">
        <f>IF(((SUM('Раздел 1-4'!E51:E51)&gt;=10000)*(SUM('Раздел 1-4'!E51:E51)&lt;100000))+(ISBLANK('Раздел 1-4'!E51:E51)),"","Неверно!")</f>
      </c>
      <c r="B237" s="72">
        <v>4369</v>
      </c>
      <c r="C237" s="73" t="s">
        <v>140</v>
      </c>
      <c r="D237" s="73" t="s">
        <v>549</v>
      </c>
    </row>
    <row r="238" spans="1:4" x14ac:dyDescent="0.2">
      <c r="A238" s="71" t="str">
        <f>IF(((SUM('Раздел 1-4'!E52:E52)&gt;=10000)*(SUM('Раздел 1-4'!E52:E52)&lt;100000))+(ISBLANK('Раздел 1-4'!E52:E52)),"","Неверно!")</f>
      </c>
      <c r="B238" s="72">
        <v>4369</v>
      </c>
      <c r="C238" s="73" t="s">
        <v>141</v>
      </c>
      <c r="D238" s="73" t="s">
        <v>549</v>
      </c>
    </row>
    <row r="239" spans="1:4" x14ac:dyDescent="0.2">
      <c r="A239" s="71" t="str">
        <f>IF(((SUM('Раздел 1-4'!E54:E54)&gt;=10000)*(SUM('Раздел 1-4'!E54:E54)&lt;150000))+(ISBLANK('Раздел 1-4'!E54:E54)),"","Неверно!")</f>
      </c>
      <c r="B239" s="72">
        <v>4369</v>
      </c>
      <c r="C239" s="73" t="s">
        <v>713</v>
      </c>
      <c r="D239" s="73" t="s">
        <v>709</v>
      </c>
    </row>
    <row r="240" spans="1:4" x14ac:dyDescent="0.2">
      <c r="A240" s="71" t="str">
        <f>IF(((SUM('Раздел 1-4'!E55:E55)&gt;=10000)*(SUM('Раздел 1-4'!E55:E55)&lt;150000))+(ISBLANK('Раздел 1-4'!E55:E55)),"","Неверно!")</f>
      </c>
      <c r="B240" s="72">
        <v>4369</v>
      </c>
      <c r="C240" s="73" t="s">
        <v>712</v>
      </c>
      <c r="D240" s="73" t="s">
        <v>709</v>
      </c>
    </row>
    <row r="241" spans="1:4" x14ac:dyDescent="0.2">
      <c r="A241" s="71" t="str">
        <f>IF(((SUM('Раздел 1-4'!D58:D58)&gt;=1000)*(SUM('Раздел 1-4'!D58:D58)&lt;=10000))+(ISBLANK('Раздел 1-4'!D58:D58)),"","Неверно!")</f>
      </c>
      <c r="B241" s="72">
        <v>4370</v>
      </c>
      <c r="C241" s="73" t="s">
        <v>142</v>
      </c>
      <c r="D241" s="73" t="s">
        <v>469</v>
      </c>
    </row>
    <row r="242" spans="1:4" x14ac:dyDescent="0.2">
      <c r="A242" s="71" t="str">
        <f>IF(((SUM('Раздел 1-4'!E58:E58)&gt;=1000)*(SUM('Раздел 1-4'!E58:E58)&lt;=10000))+(ISBLANK('Раздел 1-4'!E58:E58)),"","Неверно!")</f>
      </c>
      <c r="B242" s="72">
        <v>4370</v>
      </c>
      <c r="C242" s="73" t="s">
        <v>143</v>
      </c>
      <c r="D242" s="73" t="s">
        <v>469</v>
      </c>
    </row>
    <row r="243" spans="1:4" x14ac:dyDescent="0.2">
      <c r="A243" s="71" t="str">
        <f>IF(((SUM('Раздел 1-4'!D57:D57)&gt;=1000)*(SUM('Раздел 1-4'!D57:D57)&lt;=20000))+(ISBLANK('Раздел 1-4'!D57:D57)),"","Неверно!")</f>
      </c>
      <c r="B243" s="72">
        <v>4371</v>
      </c>
      <c r="C243" s="73" t="s">
        <v>144</v>
      </c>
      <c r="D243" s="73" t="s">
        <v>24</v>
      </c>
    </row>
    <row r="244" spans="1:4" x14ac:dyDescent="0.2">
      <c r="A244" s="71" t="str">
        <f>IF(((SUM('Раздел 1-4'!E57:E57)&gt;=1000)*(SUM('Раздел 1-4'!E57:E57)&lt;=20000))+(ISBLANK('Раздел 1-4'!E57:E57)),"","Неверно!")</f>
      </c>
      <c r="B244" s="72">
        <v>4371</v>
      </c>
      <c r="C244" s="73" t="s">
        <v>145</v>
      </c>
      <c r="D244" s="73" t="s">
        <v>24</v>
      </c>
    </row>
    <row r="245" spans="1:4" x14ac:dyDescent="0.2">
      <c r="A245" s="71" t="str">
        <f>IF(((NOT(ISBLANK('Раздел 1-4'!C8:C8)))*(SUM('Раздел 1-4'!C8:C8)&gt;0))+(ISBLANK('Раздел 1-4'!C8:C8)),"","Неверно!")</f>
      </c>
      <c r="B245" s="72">
        <v>4379</v>
      </c>
      <c r="C245" s="73" t="s">
        <v>146</v>
      </c>
      <c r="D245" s="73" t="s">
        <v>147</v>
      </c>
    </row>
    <row r="246" spans="1:4" x14ac:dyDescent="0.2">
      <c r="A246" s="71" t="str">
        <f>IF(((NOT(ISBLANK('Раздел 1-4'!C9:C9)))*(SUM('Раздел 1-4'!C9:C9)&gt;0))+(ISBLANK('Раздел 1-4'!C9:C9)),"","Неверно!")</f>
      </c>
      <c r="B246" s="72">
        <v>4379</v>
      </c>
      <c r="C246" s="73" t="s">
        <v>148</v>
      </c>
      <c r="D246" s="73" t="s">
        <v>147</v>
      </c>
    </row>
    <row r="247" spans="1:4" x14ac:dyDescent="0.2">
      <c r="A247" s="71" t="str">
        <f>IF(((NOT(ISBLANK('Раздел 1-4'!C10:C10)))*(SUM('Раздел 1-4'!C10:C10)&gt;0))+(ISBLANK('Раздел 1-4'!C10:C10)),"","Неверно!")</f>
      </c>
      <c r="B247" s="72">
        <v>4379</v>
      </c>
      <c r="C247" s="73" t="s">
        <v>149</v>
      </c>
      <c r="D247" s="73" t="s">
        <v>147</v>
      </c>
    </row>
    <row r="248" spans="1:4" x14ac:dyDescent="0.2">
      <c r="A248" s="71" t="str">
        <f>IF(((NOT(ISBLANK('Раздел 1-4'!C11:C11)))*(SUM('Раздел 1-4'!C11:C11)&gt;0))+(ISBLANK('Раздел 1-4'!C11:C11)),"","Неверно!")</f>
      </c>
      <c r="B248" s="72">
        <v>4379</v>
      </c>
      <c r="C248" s="73" t="s">
        <v>150</v>
      </c>
      <c r="D248" s="73" t="s">
        <v>147</v>
      </c>
    </row>
    <row r="249" spans="1:4" x14ac:dyDescent="0.2">
      <c r="A249" s="71" t="str">
        <f>IF(((NOT(ISBLANK('Раздел 1-4'!C12:C12)))*(SUM('Раздел 1-4'!C12:C12)&gt;0))+(ISBLANK('Раздел 1-4'!C12:C12)),"","Неверно!")</f>
      </c>
      <c r="B249" s="72">
        <v>4379</v>
      </c>
      <c r="C249" s="73" t="s">
        <v>151</v>
      </c>
      <c r="D249" s="73" t="s">
        <v>147</v>
      </c>
    </row>
    <row r="250" spans="1:4" x14ac:dyDescent="0.2">
      <c r="A250" s="71" t="str">
        <f>IF(((NOT(ISBLANK('Раздел 1-4'!C13:C13)))*(SUM('Раздел 1-4'!C13:C13)&gt;0))+(ISBLANK('Раздел 1-4'!C13:C13)),"","Неверно!")</f>
      </c>
      <c r="B250" s="72">
        <v>4379</v>
      </c>
      <c r="C250" s="73" t="s">
        <v>152</v>
      </c>
      <c r="D250" s="73" t="s">
        <v>147</v>
      </c>
    </row>
    <row r="251" spans="1:4" x14ac:dyDescent="0.2">
      <c r="A251" s="71" t="str">
        <f>IF(((NOT(ISBLANK('Раздел 1-4'!C14:C14)))*(SUM('Раздел 1-4'!C14:C14)&gt;0))+(ISBLANK('Раздел 1-4'!C14:C14)),"","Неверно!")</f>
      </c>
      <c r="B251" s="72">
        <v>4379</v>
      </c>
      <c r="C251" s="73" t="s">
        <v>153</v>
      </c>
      <c r="D251" s="73" t="s">
        <v>147</v>
      </c>
    </row>
    <row r="252" spans="1:4" x14ac:dyDescent="0.2">
      <c r="A252" s="71" t="str">
        <f>IF(((NOT(ISBLANK('Раздел 1-4'!C16:C16)))*(SUM('Раздел 1-4'!C16:C16)&gt;0))+(ISBLANK('Раздел 1-4'!C16:C16)),"","Неверно!")</f>
      </c>
      <c r="B252" s="72">
        <v>4379</v>
      </c>
      <c r="C252" s="73" t="s">
        <v>154</v>
      </c>
      <c r="D252" s="73" t="s">
        <v>147</v>
      </c>
    </row>
    <row r="253" spans="1:4" x14ac:dyDescent="0.2">
      <c r="A253" s="71" t="str">
        <f>IF(((NOT(ISBLANK('Раздел 1-4'!C17:C17)))*(SUM('Раздел 1-4'!C17:C17)&gt;0))+(ISBLANK('Раздел 1-4'!C17:C17)),"","Неверно!")</f>
      </c>
      <c r="B253" s="72">
        <v>4379</v>
      </c>
      <c r="C253" s="73" t="s">
        <v>155</v>
      </c>
      <c r="D253" s="73" t="s">
        <v>147</v>
      </c>
    </row>
    <row r="254" spans="1:4" x14ac:dyDescent="0.2">
      <c r="A254" s="71" t="str">
        <f>IF(((NOT(ISBLANK('Раздел 1-4'!C18:C18)))*(SUM('Раздел 1-4'!C18:C18)&gt;0))+(ISBLANK('Раздел 1-4'!C18:C18)),"","Неверно!")</f>
      </c>
      <c r="B254" s="72">
        <v>4379</v>
      </c>
      <c r="C254" s="73" t="s">
        <v>156</v>
      </c>
      <c r="D254" s="73" t="s">
        <v>147</v>
      </c>
    </row>
    <row r="255" spans="1:4" x14ac:dyDescent="0.2">
      <c r="A255" s="71" t="str">
        <f>IF(((NOT(ISBLANK('Раздел 1-4'!C19:C19)))*(SUM('Раздел 1-4'!C19:C19)&gt;0))+(ISBLANK('Раздел 1-4'!C19:C19)),"","Неверно!")</f>
      </c>
      <c r="B255" s="72">
        <v>4379</v>
      </c>
      <c r="C255" s="73" t="s">
        <v>157</v>
      </c>
      <c r="D255" s="73" t="s">
        <v>147</v>
      </c>
    </row>
    <row r="256" spans="1:4" x14ac:dyDescent="0.2">
      <c r="A256" s="71" t="str">
        <f>IF(((NOT(ISBLANK('Раздел 1-4'!C20:C20)))*(SUM('Раздел 1-4'!C20:C20)&gt;0))+(ISBLANK('Раздел 1-4'!C20:C20)),"","Неверно!")</f>
      </c>
      <c r="B256" s="72">
        <v>4379</v>
      </c>
      <c r="C256" s="73" t="s">
        <v>158</v>
      </c>
      <c r="D256" s="73" t="s">
        <v>147</v>
      </c>
    </row>
    <row r="257" spans="1:4" x14ac:dyDescent="0.2">
      <c r="A257" s="71" t="str">
        <f>IF(((NOT(ISBLANK('Раздел 1-4'!C21:C21)))*(SUM('Раздел 1-4'!C21:C21)&gt;0))+(ISBLANK('Раздел 1-4'!C21:C21)),"","Неверно!")</f>
      </c>
      <c r="B257" s="72">
        <v>4379</v>
      </c>
      <c r="C257" s="73" t="s">
        <v>159</v>
      </c>
      <c r="D257" s="73" t="s">
        <v>147</v>
      </c>
    </row>
    <row r="258" spans="1:4" x14ac:dyDescent="0.2">
      <c r="A258" s="71" t="str">
        <f>IF(((NOT(ISBLANK('Раздел 1-4'!C23:C23)))*(SUM('Раздел 1-4'!C23:C23)&gt;0))+(ISBLANK('Раздел 1-4'!C23:C23)),"","Неверно!")</f>
      </c>
      <c r="B258" s="72">
        <v>4379</v>
      </c>
      <c r="C258" s="73" t="s">
        <v>160</v>
      </c>
      <c r="D258" s="73" t="s">
        <v>147</v>
      </c>
    </row>
    <row r="259" spans="1:4" x14ac:dyDescent="0.2">
      <c r="A259" s="71" t="str">
        <f>IF(((NOT(ISBLANK('Раздел 1-4'!C24:C24)))*(SUM('Раздел 1-4'!C24:C24)&gt;0))+(ISBLANK('Раздел 1-4'!C24:C24)),"","Неверно!")</f>
      </c>
      <c r="B259" s="72">
        <v>4379</v>
      </c>
      <c r="C259" s="73" t="s">
        <v>161</v>
      </c>
      <c r="D259" s="73" t="s">
        <v>147</v>
      </c>
    </row>
    <row r="260" spans="1:4" x14ac:dyDescent="0.2">
      <c r="A260" s="71" t="str">
        <f>IF(((NOT(ISBLANK('Раздел 1-4'!C25:C25)))*(SUM('Раздел 1-4'!C25:C25)&gt;0))+(ISBLANK('Раздел 1-4'!C25:C25)),"","Неверно!")</f>
      </c>
      <c r="B260" s="72">
        <v>4379</v>
      </c>
      <c r="C260" s="73" t="s">
        <v>162</v>
      </c>
      <c r="D260" s="73" t="s">
        <v>147</v>
      </c>
    </row>
    <row r="261" spans="1:4" x14ac:dyDescent="0.2">
      <c r="A261" s="71" t="str">
        <f>IF(((NOT(ISBLANK('Раздел 1-4'!C26:C26)))*(SUM('Раздел 1-4'!C26:C26)&gt;0))+(ISBLANK('Раздел 1-4'!C26:C26)),"","Неверно!")</f>
      </c>
      <c r="B261" s="72">
        <v>4379</v>
      </c>
      <c r="C261" s="73" t="s">
        <v>163</v>
      </c>
      <c r="D261" s="73" t="s">
        <v>147</v>
      </c>
    </row>
    <row r="262" spans="1:4" x14ac:dyDescent="0.2">
      <c r="A262" s="71" t="str">
        <f>IF(((NOT(ISBLANK('Раздел 1-4'!C27:C27)))*(SUM('Раздел 1-4'!C27:C27)&gt;0))+(ISBLANK('Раздел 1-4'!C27:C27)),"","Неверно!")</f>
      </c>
      <c r="B262" s="72">
        <v>4379</v>
      </c>
      <c r="C262" s="73" t="s">
        <v>164</v>
      </c>
      <c r="D262" s="73" t="s">
        <v>147</v>
      </c>
    </row>
    <row r="263" spans="1:4" x14ac:dyDescent="0.2">
      <c r="A263" s="71" t="str">
        <f>IF(((NOT(ISBLANK('Раздел 1-4'!C28:C28)))*(SUM('Раздел 1-4'!C28:C28)&gt;0))+(ISBLANK('Раздел 1-4'!C28:C28)),"","Неверно!")</f>
      </c>
      <c r="B263" s="72">
        <v>4379</v>
      </c>
      <c r="C263" s="73" t="s">
        <v>165</v>
      </c>
      <c r="D263" s="73" t="s">
        <v>147</v>
      </c>
    </row>
    <row r="264" spans="1:4" x14ac:dyDescent="0.2">
      <c r="A264" s="71" t="str">
        <f>IF(((NOT(ISBLANK('Раздел 1-4'!C30:C30)))*(SUM('Раздел 1-4'!C30:C30)&gt;0))+(ISBLANK('Раздел 1-4'!C30:C30)),"","Неверно!")</f>
      </c>
      <c r="B264" s="72">
        <v>4379</v>
      </c>
      <c r="C264" s="73" t="s">
        <v>166</v>
      </c>
      <c r="D264" s="73" t="s">
        <v>147</v>
      </c>
    </row>
    <row r="265" spans="1:4" x14ac:dyDescent="0.2">
      <c r="A265" s="71" t="str">
        <f>IF(((NOT(ISBLANK('Раздел 1-4'!C31:C31)))*(SUM('Раздел 1-4'!C31:C31)&gt;0))+(ISBLANK('Раздел 1-4'!C31:C31)),"","Неверно!")</f>
      </c>
      <c r="B265" s="72">
        <v>4379</v>
      </c>
      <c r="C265" s="73" t="s">
        <v>167</v>
      </c>
      <c r="D265" s="73" t="s">
        <v>147</v>
      </c>
    </row>
    <row r="266" spans="1:4" x14ac:dyDescent="0.2">
      <c r="A266" s="71" t="str">
        <f>IF(((NOT(ISBLANK('Раздел 1-4'!C32:C32)))*(SUM('Раздел 1-4'!C32:C32)&gt;0))+(ISBLANK('Раздел 1-4'!C32:C32)),"","Неверно!")</f>
      </c>
      <c r="B266" s="72">
        <v>4379</v>
      </c>
      <c r="C266" s="73" t="s">
        <v>168</v>
      </c>
      <c r="D266" s="73" t="s">
        <v>147</v>
      </c>
    </row>
    <row r="267" spans="1:4" x14ac:dyDescent="0.2">
      <c r="A267" s="71" t="str">
        <f>IF(((NOT(ISBLANK('Раздел 1-4'!C33:C33)))*(SUM('Раздел 1-4'!C33:C33)&gt;0))+(ISBLANK('Раздел 1-4'!C33:C33)),"","Неверно!")</f>
      </c>
      <c r="B267" s="72">
        <v>4379</v>
      </c>
      <c r="C267" s="73" t="s">
        <v>590</v>
      </c>
      <c r="D267" s="73" t="s">
        <v>147</v>
      </c>
    </row>
    <row r="268" spans="1:4" x14ac:dyDescent="0.2">
      <c r="A268" s="71" t="str">
        <f>IF(((NOT(ISBLANK('Раздел 1-4'!C34:C34)))*(SUM('Раздел 1-4'!C34:C34)&gt;0))+(ISBLANK('Раздел 1-4'!C34:C34)),"","Неверно!")</f>
      </c>
      <c r="B268" s="72">
        <v>4379</v>
      </c>
      <c r="C268" s="73" t="s">
        <v>591</v>
      </c>
      <c r="D268" s="73" t="s">
        <v>147</v>
      </c>
    </row>
    <row r="269" spans="1:4" x14ac:dyDescent="0.2">
      <c r="A269" s="71" t="str">
        <f>IF(((NOT(ISBLANK('Раздел 1-4'!C36:C36)))*(SUM('Раздел 1-4'!C36:C36)&gt;0))+(ISBLANK('Раздел 1-4'!C36:C36)),"","Неверно!")</f>
      </c>
      <c r="B269" s="72">
        <v>4379</v>
      </c>
      <c r="C269" s="73" t="s">
        <v>592</v>
      </c>
      <c r="D269" s="73" t="s">
        <v>147</v>
      </c>
    </row>
    <row r="270" spans="1:4" x14ac:dyDescent="0.2">
      <c r="A270" s="71" t="str">
        <f>IF(((NOT(ISBLANK('Раздел 1-4'!C37:C37)))*(SUM('Раздел 1-4'!C37:C37)&gt;0))+(ISBLANK('Раздел 1-4'!C37:C37)),"","Неверно!")</f>
      </c>
      <c r="B270" s="72">
        <v>4379</v>
      </c>
      <c r="C270" s="73" t="s">
        <v>593</v>
      </c>
      <c r="D270" s="73" t="s">
        <v>147</v>
      </c>
    </row>
    <row r="271" spans="1:4" x14ac:dyDescent="0.2">
      <c r="A271" s="71" t="str">
        <f>IF(((NOT(ISBLANK('Раздел 1-4'!C38:C38)))*(SUM('Раздел 1-4'!C38:C38)&gt;0))+(ISBLANK('Раздел 1-4'!C38:C38)),"","Неверно!")</f>
      </c>
      <c r="B271" s="72">
        <v>4379</v>
      </c>
      <c r="C271" s="73" t="s">
        <v>594</v>
      </c>
      <c r="D271" s="73" t="s">
        <v>147</v>
      </c>
    </row>
    <row r="272" spans="1:4" x14ac:dyDescent="0.2">
      <c r="A272" s="71" t="str">
        <f>IF(((NOT(ISBLANK('Раздел 1-4'!C39:C39)))*(SUM('Раздел 1-4'!C39:C39)&gt;0))+(ISBLANK('Раздел 1-4'!C39:C39)),"","Неверно!")</f>
      </c>
      <c r="B272" s="72">
        <v>4379</v>
      </c>
      <c r="C272" s="73" t="s">
        <v>595</v>
      </c>
      <c r="D272" s="73" t="s">
        <v>147</v>
      </c>
    </row>
    <row r="273" spans="1:4" x14ac:dyDescent="0.2">
      <c r="A273" s="71" t="str">
        <f>IF(((NOT(ISBLANK('Раздел 1-4'!D8:D8)))*(SUM('Раздел 1-4'!D8:D8)&gt;0))+(ISBLANK('Раздел 1-4'!D8:D8)),"","Неверно!")</f>
      </c>
      <c r="B273" s="72">
        <v>4379</v>
      </c>
      <c r="C273" s="73" t="s">
        <v>596</v>
      </c>
      <c r="D273" s="73" t="s">
        <v>147</v>
      </c>
    </row>
    <row r="274" spans="1:4" x14ac:dyDescent="0.2">
      <c r="A274" s="71" t="str">
        <f>IF(((NOT(ISBLANK('Раздел 1-4'!D9:D9)))*(SUM('Раздел 1-4'!D9:D9)&gt;0))+(ISBLANK('Раздел 1-4'!D9:D9)),"","Неверно!")</f>
      </c>
      <c r="B274" s="72">
        <v>4379</v>
      </c>
      <c r="C274" s="73" t="s">
        <v>597</v>
      </c>
      <c r="D274" s="73" t="s">
        <v>147</v>
      </c>
    </row>
    <row r="275" spans="1:4" x14ac:dyDescent="0.2">
      <c r="A275" s="71" t="str">
        <f>IF(((NOT(ISBLANK('Раздел 1-4'!D10:D10)))*(SUM('Раздел 1-4'!D10:D10)&gt;0))+(ISBLANK('Раздел 1-4'!D10:D10)),"","Неверно!")</f>
      </c>
      <c r="B275" s="72">
        <v>4379</v>
      </c>
      <c r="C275" s="73" t="s">
        <v>598</v>
      </c>
      <c r="D275" s="73" t="s">
        <v>147</v>
      </c>
    </row>
    <row r="276" spans="1:4" x14ac:dyDescent="0.2">
      <c r="A276" s="71" t="str">
        <f>IF(((NOT(ISBLANK('Раздел 1-4'!D11:D11)))*(SUM('Раздел 1-4'!D11:D11)&gt;0))+(ISBLANK('Раздел 1-4'!D11:D11)),"","Неверно!")</f>
      </c>
      <c r="B276" s="72">
        <v>4379</v>
      </c>
      <c r="C276" s="73" t="s">
        <v>599</v>
      </c>
      <c r="D276" s="73" t="s">
        <v>147</v>
      </c>
    </row>
    <row r="277" spans="1:4" x14ac:dyDescent="0.2">
      <c r="A277" s="71" t="str">
        <f>IF(((NOT(ISBLANK('Раздел 1-4'!D12:D12)))*(SUM('Раздел 1-4'!D12:D12)&gt;0))+(ISBLANK('Раздел 1-4'!D12:D12)),"","Неверно!")</f>
      </c>
      <c r="B277" s="72">
        <v>4379</v>
      </c>
      <c r="C277" s="73" t="s">
        <v>600</v>
      </c>
      <c r="D277" s="73" t="s">
        <v>147</v>
      </c>
    </row>
    <row r="278" spans="1:4" x14ac:dyDescent="0.2">
      <c r="A278" s="71" t="str">
        <f>IF(((NOT(ISBLANK('Раздел 1-4'!D13:D13)))*(SUM('Раздел 1-4'!D13:D13)&gt;0))+(ISBLANK('Раздел 1-4'!D13:D13)),"","Неверно!")</f>
      </c>
      <c r="B278" s="72">
        <v>4379</v>
      </c>
      <c r="C278" s="73" t="s">
        <v>601</v>
      </c>
      <c r="D278" s="73" t="s">
        <v>147</v>
      </c>
    </row>
    <row r="279" spans="1:4" x14ac:dyDescent="0.2">
      <c r="A279" s="71" t="str">
        <f>IF(((NOT(ISBLANK('Раздел 1-4'!D14:D14)))*(SUM('Раздел 1-4'!D14:D14)&gt;0))+(ISBLANK('Раздел 1-4'!D14:D14)),"","Неверно!")</f>
      </c>
      <c r="B279" s="72">
        <v>4379</v>
      </c>
      <c r="C279" s="73" t="s">
        <v>602</v>
      </c>
      <c r="D279" s="73" t="s">
        <v>147</v>
      </c>
    </row>
    <row r="280" spans="1:4" x14ac:dyDescent="0.2">
      <c r="A280" s="71" t="str">
        <f>IF(((NOT(ISBLANK('Раздел 1-4'!D16:D16)))*(SUM('Раздел 1-4'!D16:D16)&gt;0))+(ISBLANK('Раздел 1-4'!D16:D16)),"","Неверно!")</f>
      </c>
      <c r="B280" s="72">
        <v>4379</v>
      </c>
      <c r="C280" s="73" t="s">
        <v>603</v>
      </c>
      <c r="D280" s="73" t="s">
        <v>147</v>
      </c>
    </row>
    <row r="281" spans="1:4" x14ac:dyDescent="0.2">
      <c r="A281" s="71" t="str">
        <f>IF(((NOT(ISBLANK('Раздел 1-4'!D17:D17)))*(SUM('Раздел 1-4'!D17:D17)&gt;0))+(ISBLANK('Раздел 1-4'!D17:D17)),"","Неверно!")</f>
      </c>
      <c r="B281" s="72">
        <v>4379</v>
      </c>
      <c r="C281" s="73" t="s">
        <v>604</v>
      </c>
      <c r="D281" s="73" t="s">
        <v>147</v>
      </c>
    </row>
    <row r="282" spans="1:4" x14ac:dyDescent="0.2">
      <c r="A282" s="71" t="str">
        <f>IF(((NOT(ISBLANK('Раздел 1-4'!D18:D18)))*(SUM('Раздел 1-4'!D18:D18)&gt;0))+(ISBLANK('Раздел 1-4'!D18:D18)),"","Неверно!")</f>
      </c>
      <c r="B282" s="72">
        <v>4379</v>
      </c>
      <c r="C282" s="73" t="s">
        <v>605</v>
      </c>
      <c r="D282" s="73" t="s">
        <v>147</v>
      </c>
    </row>
    <row r="283" spans="1:4" x14ac:dyDescent="0.2">
      <c r="A283" s="71" t="str">
        <f>IF(((NOT(ISBLANK('Раздел 1-4'!D19:D19)))*(SUM('Раздел 1-4'!D19:D19)&gt;0))+(ISBLANK('Раздел 1-4'!D19:D19)),"","Неверно!")</f>
      </c>
      <c r="B283" s="72">
        <v>4379</v>
      </c>
      <c r="C283" s="73" t="s">
        <v>606</v>
      </c>
      <c r="D283" s="73" t="s">
        <v>147</v>
      </c>
    </row>
    <row r="284" spans="1:4" x14ac:dyDescent="0.2">
      <c r="A284" s="71" t="str">
        <f>IF(((NOT(ISBLANK('Раздел 1-4'!D20:D20)))*(SUM('Раздел 1-4'!D20:D20)&gt;0))+(ISBLANK('Раздел 1-4'!D20:D20)),"","Неверно!")</f>
      </c>
      <c r="B284" s="72">
        <v>4379</v>
      </c>
      <c r="C284" s="73" t="s">
        <v>607</v>
      </c>
      <c r="D284" s="73" t="s">
        <v>147</v>
      </c>
    </row>
    <row r="285" spans="1:4" x14ac:dyDescent="0.2">
      <c r="A285" s="71" t="str">
        <f>IF(((NOT(ISBLANK('Раздел 1-4'!D21:D21)))*(SUM('Раздел 1-4'!D21:D21)&gt;0))+(ISBLANK('Раздел 1-4'!D21:D21)),"","Неверно!")</f>
      </c>
      <c r="B285" s="72">
        <v>4379</v>
      </c>
      <c r="C285" s="73" t="s">
        <v>608</v>
      </c>
      <c r="D285" s="73" t="s">
        <v>147</v>
      </c>
    </row>
    <row r="286" spans="1:4" x14ac:dyDescent="0.2">
      <c r="A286" s="71" t="str">
        <f>IF(((NOT(ISBLANK('Раздел 1-4'!D23:D23)))*(SUM('Раздел 1-4'!D23:D23)&gt;0))+(ISBLANK('Раздел 1-4'!D23:D23)),"","Неверно!")</f>
      </c>
      <c r="B286" s="72">
        <v>4379</v>
      </c>
      <c r="C286" s="73" t="s">
        <v>609</v>
      </c>
      <c r="D286" s="73" t="s">
        <v>147</v>
      </c>
    </row>
    <row r="287" spans="1:4" x14ac:dyDescent="0.2">
      <c r="A287" s="71" t="str">
        <f>IF(((NOT(ISBLANK('Раздел 1-4'!D24:D24)))*(SUM('Раздел 1-4'!D24:D24)&gt;0))+(ISBLANK('Раздел 1-4'!D24:D24)),"","Неверно!")</f>
      </c>
      <c r="B287" s="72">
        <v>4379</v>
      </c>
      <c r="C287" s="73" t="s">
        <v>610</v>
      </c>
      <c r="D287" s="73" t="s">
        <v>147</v>
      </c>
    </row>
    <row r="288" spans="1:4" x14ac:dyDescent="0.2">
      <c r="A288" s="71" t="str">
        <f>IF(((NOT(ISBLANK('Раздел 1-4'!D25:D25)))*(SUM('Раздел 1-4'!D25:D25)&gt;0))+(ISBLANK('Раздел 1-4'!D25:D25)),"","Неверно!")</f>
      </c>
      <c r="B288" s="72">
        <v>4379</v>
      </c>
      <c r="C288" s="73" t="s">
        <v>611</v>
      </c>
      <c r="D288" s="73" t="s">
        <v>147</v>
      </c>
    </row>
    <row r="289" spans="1:4" x14ac:dyDescent="0.2">
      <c r="A289" s="71" t="str">
        <f>IF(((NOT(ISBLANK('Раздел 1-4'!D26:D26)))*(SUM('Раздел 1-4'!D26:D26)&gt;0))+(ISBLANK('Раздел 1-4'!D26:D26)),"","Неверно!")</f>
      </c>
      <c r="B289" s="72">
        <v>4379</v>
      </c>
      <c r="C289" s="73" t="s">
        <v>612</v>
      </c>
      <c r="D289" s="73" t="s">
        <v>147</v>
      </c>
    </row>
    <row r="290" spans="1:4" x14ac:dyDescent="0.2">
      <c r="A290" s="71" t="str">
        <f>IF(((NOT(ISBLANK('Раздел 1-4'!D27:D27)))*(SUM('Раздел 1-4'!D27:D27)&gt;0))+(ISBLANK('Раздел 1-4'!D27:D27)),"","Неверно!")</f>
      </c>
      <c r="B290" s="72">
        <v>4379</v>
      </c>
      <c r="C290" s="73" t="s">
        <v>613</v>
      </c>
      <c r="D290" s="73" t="s">
        <v>147</v>
      </c>
    </row>
    <row r="291" spans="1:4" x14ac:dyDescent="0.2">
      <c r="A291" s="71" t="str">
        <f>IF(((NOT(ISBLANK('Раздел 1-4'!D28:D28)))*(SUM('Раздел 1-4'!D28:D28)&gt;0))+(ISBLANK('Раздел 1-4'!D28:D28)),"","Неверно!")</f>
      </c>
      <c r="B291" s="72">
        <v>4379</v>
      </c>
      <c r="C291" s="73" t="s">
        <v>614</v>
      </c>
      <c r="D291" s="73" t="s">
        <v>147</v>
      </c>
    </row>
    <row r="292" spans="1:4" x14ac:dyDescent="0.2">
      <c r="A292" s="71" t="str">
        <f>IF(((NOT(ISBLANK('Раздел 1-4'!D30:D30)))*(SUM('Раздел 1-4'!D30:D30)&gt;0))+(ISBLANK('Раздел 1-4'!D30:D30)),"","Неверно!")</f>
      </c>
      <c r="B292" s="72">
        <v>4379</v>
      </c>
      <c r="C292" s="73" t="s">
        <v>615</v>
      </c>
      <c r="D292" s="73" t="s">
        <v>147</v>
      </c>
    </row>
    <row r="293" spans="1:4" x14ac:dyDescent="0.2">
      <c r="A293" s="71" t="str">
        <f>IF(((NOT(ISBLANK('Раздел 1-4'!D31:D31)))*(SUM('Раздел 1-4'!D31:D31)&gt;0))+(ISBLANK('Раздел 1-4'!D31:D31)),"","Неверно!")</f>
      </c>
      <c r="B293" s="72">
        <v>4379</v>
      </c>
      <c r="C293" s="73" t="s">
        <v>616</v>
      </c>
      <c r="D293" s="73" t="s">
        <v>147</v>
      </c>
    </row>
    <row r="294" spans="1:4" x14ac:dyDescent="0.2">
      <c r="A294" s="71" t="str">
        <f>IF(((NOT(ISBLANK('Раздел 1-4'!D32:D32)))*(SUM('Раздел 1-4'!D32:D32)&gt;0))+(ISBLANK('Раздел 1-4'!D32:D32)),"","Неверно!")</f>
      </c>
      <c r="B294" s="72">
        <v>4379</v>
      </c>
      <c r="C294" s="73" t="s">
        <v>617</v>
      </c>
      <c r="D294" s="73" t="s">
        <v>147</v>
      </c>
    </row>
    <row r="295" spans="1:4" x14ac:dyDescent="0.2">
      <c r="A295" s="71" t="str">
        <f>IF(((NOT(ISBLANK('Раздел 1-4'!D33:D33)))*(SUM('Раздел 1-4'!D33:D33)&gt;0))+(ISBLANK('Раздел 1-4'!D33:D33)),"","Неверно!")</f>
      </c>
      <c r="B295" s="72">
        <v>4379</v>
      </c>
      <c r="C295" s="73" t="s">
        <v>618</v>
      </c>
      <c r="D295" s="73" t="s">
        <v>147</v>
      </c>
    </row>
    <row r="296" spans="1:4" x14ac:dyDescent="0.2">
      <c r="A296" s="71" t="str">
        <f>IF(((NOT(ISBLANK('Раздел 1-4'!D34:D34)))*(SUM('Раздел 1-4'!D34:D34)&gt;0))+(ISBLANK('Раздел 1-4'!D34:D34)),"","Неверно!")</f>
      </c>
      <c r="B296" s="72">
        <v>4379</v>
      </c>
      <c r="C296" s="73" t="s">
        <v>619</v>
      </c>
      <c r="D296" s="73" t="s">
        <v>147</v>
      </c>
    </row>
    <row r="297" spans="1:4" x14ac:dyDescent="0.2">
      <c r="A297" s="71" t="str">
        <f>IF(((NOT(ISBLANK('Раздел 1-4'!D36:D36)))*(SUM('Раздел 1-4'!D36:D36)&gt;0))+(ISBLANK('Раздел 1-4'!D36:D36)),"","Неверно!")</f>
      </c>
      <c r="B297" s="72">
        <v>4379</v>
      </c>
      <c r="C297" s="73" t="s">
        <v>620</v>
      </c>
      <c r="D297" s="73" t="s">
        <v>147</v>
      </c>
    </row>
    <row r="298" spans="1:4" x14ac:dyDescent="0.2">
      <c r="A298" s="71" t="str">
        <f>IF(((NOT(ISBLANK('Раздел 1-4'!D37:D37)))*(SUM('Раздел 1-4'!D37:D37)&gt;0))+(ISBLANK('Раздел 1-4'!D37:D37)),"","Неверно!")</f>
      </c>
      <c r="B298" s="72">
        <v>4379</v>
      </c>
      <c r="C298" s="73" t="s">
        <v>621</v>
      </c>
      <c r="D298" s="73" t="s">
        <v>147</v>
      </c>
    </row>
    <row r="299" spans="1:4" x14ac:dyDescent="0.2">
      <c r="A299" s="71" t="str">
        <f>IF(((NOT(ISBLANK('Раздел 1-4'!D38:D38)))*(SUM('Раздел 1-4'!D38:D38)&gt;0))+(ISBLANK('Раздел 1-4'!D38:D38)),"","Неверно!")</f>
      </c>
      <c r="B299" s="72">
        <v>4379</v>
      </c>
      <c r="C299" s="73" t="s">
        <v>622</v>
      </c>
      <c r="D299" s="73" t="s">
        <v>147</v>
      </c>
    </row>
    <row r="300" spans="1:4" x14ac:dyDescent="0.2">
      <c r="A300" s="71" t="str">
        <f>IF(((NOT(ISBLANK('Раздел 1-4'!D39:D39)))*(SUM('Раздел 1-4'!D39:D39)&gt;0))+(ISBLANK('Раздел 1-4'!D39:D39)),"","Неверно!")</f>
      </c>
      <c r="B300" s="72">
        <v>4379</v>
      </c>
      <c r="C300" s="73" t="s">
        <v>623</v>
      </c>
      <c r="D300" s="73" t="s">
        <v>147</v>
      </c>
    </row>
    <row r="301" spans="1:4" x14ac:dyDescent="0.2">
      <c r="A301" s="71" t="str">
        <f>IF(((NOT(ISBLANK('Раздел 1-4'!E8:E8)))*(SUM('Раздел 1-4'!E8:E8)&gt;0))+(ISBLANK('Раздел 1-4'!E8:E8)),"","Неверно!")</f>
      </c>
      <c r="B301" s="72">
        <v>4379</v>
      </c>
      <c r="C301" s="73" t="s">
        <v>25</v>
      </c>
      <c r="D301" s="73" t="s">
        <v>147</v>
      </c>
    </row>
    <row r="302" spans="1:4" x14ac:dyDescent="0.2">
      <c r="A302" s="71" t="str">
        <f>IF(((NOT(ISBLANK('Раздел 1-4'!E9:E9)))*(SUM('Раздел 1-4'!E9:E9)&gt;0))+(ISBLANK('Раздел 1-4'!E9:E9)),"","Неверно!")</f>
      </c>
      <c r="B302" s="72">
        <v>4379</v>
      </c>
      <c r="C302" s="73" t="s">
        <v>26</v>
      </c>
      <c r="D302" s="73" t="s">
        <v>147</v>
      </c>
    </row>
    <row r="303" spans="1:4" x14ac:dyDescent="0.2">
      <c r="A303" s="71" t="str">
        <f>IF(((NOT(ISBLANK('Раздел 1-4'!E10:E10)))*(SUM('Раздел 1-4'!E10:E10)&gt;0))+(ISBLANK('Раздел 1-4'!E10:E10)),"","Неверно!")</f>
      </c>
      <c r="B303" s="72">
        <v>4379</v>
      </c>
      <c r="C303" s="73" t="s">
        <v>27</v>
      </c>
      <c r="D303" s="73" t="s">
        <v>147</v>
      </c>
    </row>
    <row r="304" spans="1:4" x14ac:dyDescent="0.2">
      <c r="A304" s="71" t="str">
        <f>IF(((NOT(ISBLANK('Раздел 1-4'!E11:E11)))*(SUM('Раздел 1-4'!E11:E11)&gt;0))+(ISBLANK('Раздел 1-4'!E11:E11)),"","Неверно!")</f>
      </c>
      <c r="B304" s="72">
        <v>4379</v>
      </c>
      <c r="C304" s="73" t="s">
        <v>28</v>
      </c>
      <c r="D304" s="73" t="s">
        <v>147</v>
      </c>
    </row>
    <row r="305" spans="1:4" x14ac:dyDescent="0.2">
      <c r="A305" s="71" t="str">
        <f>IF(((NOT(ISBLANK('Раздел 1-4'!E12:E12)))*(SUM('Раздел 1-4'!E12:E12)&gt;0))+(ISBLANK('Раздел 1-4'!E12:E12)),"","Неверно!")</f>
      </c>
      <c r="B305" s="72">
        <v>4379</v>
      </c>
      <c r="C305" s="73" t="s">
        <v>29</v>
      </c>
      <c r="D305" s="73" t="s">
        <v>147</v>
      </c>
    </row>
    <row r="306" spans="1:4" x14ac:dyDescent="0.2">
      <c r="A306" s="71" t="str">
        <f>IF(((NOT(ISBLANK('Раздел 1-4'!E13:E13)))*(SUM('Раздел 1-4'!E13:E13)&gt;0))+(ISBLANK('Раздел 1-4'!E13:E13)),"","Неверно!")</f>
      </c>
      <c r="B306" s="72">
        <v>4379</v>
      </c>
      <c r="C306" s="73" t="s">
        <v>30</v>
      </c>
      <c r="D306" s="73" t="s">
        <v>147</v>
      </c>
    </row>
    <row r="307" spans="1:4" x14ac:dyDescent="0.2">
      <c r="A307" s="71" t="str">
        <f>IF(((NOT(ISBLANK('Раздел 1-4'!E14:E14)))*(SUM('Раздел 1-4'!E14:E14)&gt;0))+(ISBLANK('Раздел 1-4'!E14:E14)),"","Неверно!")</f>
      </c>
      <c r="B307" s="72">
        <v>4379</v>
      </c>
      <c r="C307" s="73" t="s">
        <v>31</v>
      </c>
      <c r="D307" s="73" t="s">
        <v>147</v>
      </c>
    </row>
    <row r="308" spans="1:4" x14ac:dyDescent="0.2">
      <c r="A308" s="71" t="str">
        <f>IF(((NOT(ISBLANK('Раздел 1-4'!E16:E16)))*(SUM('Раздел 1-4'!E16:E16)&gt;0))+(ISBLANK('Раздел 1-4'!E16:E16)),"","Неверно!")</f>
      </c>
      <c r="B308" s="72">
        <v>4379</v>
      </c>
      <c r="C308" s="73" t="s">
        <v>32</v>
      </c>
      <c r="D308" s="73" t="s">
        <v>147</v>
      </c>
    </row>
    <row r="309" spans="1:4" x14ac:dyDescent="0.2">
      <c r="A309" s="71" t="str">
        <f>IF(((NOT(ISBLANK('Раздел 1-4'!E17:E17)))*(SUM('Раздел 1-4'!E17:E17)&gt;0))+(ISBLANK('Раздел 1-4'!E17:E17)),"","Неверно!")</f>
      </c>
      <c r="B309" s="72">
        <v>4379</v>
      </c>
      <c r="C309" s="73" t="s">
        <v>33</v>
      </c>
      <c r="D309" s="73" t="s">
        <v>147</v>
      </c>
    </row>
    <row r="310" spans="1:4" x14ac:dyDescent="0.2">
      <c r="A310" s="71" t="str">
        <f>IF(((NOT(ISBLANK('Раздел 1-4'!E18:E18)))*(SUM('Раздел 1-4'!E18:E18)&gt;0))+(ISBLANK('Раздел 1-4'!E18:E18)),"","Неверно!")</f>
      </c>
      <c r="B310" s="72">
        <v>4379</v>
      </c>
      <c r="C310" s="73" t="s">
        <v>34</v>
      </c>
      <c r="D310" s="73" t="s">
        <v>147</v>
      </c>
    </row>
    <row r="311" spans="1:4" x14ac:dyDescent="0.2">
      <c r="A311" s="71" t="str">
        <f>IF(((NOT(ISBLANK('Раздел 1-4'!E19:E19)))*(SUM('Раздел 1-4'!E19:E19)&gt;0))+(ISBLANK('Раздел 1-4'!E19:E19)),"","Неверно!")</f>
      </c>
      <c r="B311" s="72">
        <v>4379</v>
      </c>
      <c r="C311" s="73" t="s">
        <v>35</v>
      </c>
      <c r="D311" s="73" t="s">
        <v>147</v>
      </c>
    </row>
    <row r="312" spans="1:4" x14ac:dyDescent="0.2">
      <c r="A312" s="71" t="str">
        <f>IF(((NOT(ISBLANK('Раздел 1-4'!E20:E20)))*(SUM('Раздел 1-4'!E20:E20)&gt;0))+(ISBLANK('Раздел 1-4'!E20:E20)),"","Неверно!")</f>
      </c>
      <c r="B312" s="72">
        <v>4379</v>
      </c>
      <c r="C312" s="73" t="s">
        <v>36</v>
      </c>
      <c r="D312" s="73" t="s">
        <v>147</v>
      </c>
    </row>
    <row r="313" spans="1:4" x14ac:dyDescent="0.2">
      <c r="A313" s="71" t="str">
        <f>IF(((NOT(ISBLANK('Раздел 1-4'!E21:E21)))*(SUM('Раздел 1-4'!E21:E21)&gt;0))+(ISBLANK('Раздел 1-4'!E21:E21)),"","Неверно!")</f>
      </c>
      <c r="B313" s="72">
        <v>4379</v>
      </c>
      <c r="C313" s="73" t="s">
        <v>37</v>
      </c>
      <c r="D313" s="73" t="s">
        <v>147</v>
      </c>
    </row>
    <row r="314" spans="1:4" x14ac:dyDescent="0.2">
      <c r="A314" s="71" t="str">
        <f>IF(((NOT(ISBLANK('Раздел 1-4'!E23:E23)))*(SUM('Раздел 1-4'!E23:E23)&gt;0))+(ISBLANK('Раздел 1-4'!E23:E23)),"","Неверно!")</f>
      </c>
      <c r="B314" s="72">
        <v>4379</v>
      </c>
      <c r="C314" s="73" t="s">
        <v>38</v>
      </c>
      <c r="D314" s="73" t="s">
        <v>147</v>
      </c>
    </row>
    <row r="315" spans="1:4" x14ac:dyDescent="0.2">
      <c r="A315" s="71" t="str">
        <f>IF(((NOT(ISBLANK('Раздел 1-4'!E24:E24)))*(SUM('Раздел 1-4'!E24:E24)&gt;0))+(ISBLANK('Раздел 1-4'!E24:E24)),"","Неверно!")</f>
      </c>
      <c r="B315" s="72">
        <v>4379</v>
      </c>
      <c r="C315" s="73" t="s">
        <v>39</v>
      </c>
      <c r="D315" s="73" t="s">
        <v>147</v>
      </c>
    </row>
    <row r="316" spans="1:4" x14ac:dyDescent="0.2">
      <c r="A316" s="71" t="str">
        <f>IF(((NOT(ISBLANK('Раздел 1-4'!E25:E25)))*(SUM('Раздел 1-4'!E25:E25)&gt;0))+(ISBLANK('Раздел 1-4'!E25:E25)),"","Неверно!")</f>
      </c>
      <c r="B316" s="72">
        <v>4379</v>
      </c>
      <c r="C316" s="73" t="s">
        <v>40</v>
      </c>
      <c r="D316" s="73" t="s">
        <v>147</v>
      </c>
    </row>
    <row r="317" spans="1:4" x14ac:dyDescent="0.2">
      <c r="A317" s="71" t="str">
        <f>IF(((NOT(ISBLANK('Раздел 1-4'!E26:E26)))*(SUM('Раздел 1-4'!E26:E26)&gt;0))+(ISBLANK('Раздел 1-4'!E26:E26)),"","Неверно!")</f>
      </c>
      <c r="B317" s="72">
        <v>4379</v>
      </c>
      <c r="C317" s="73" t="s">
        <v>41</v>
      </c>
      <c r="D317" s="73" t="s">
        <v>147</v>
      </c>
    </row>
    <row r="318" spans="1:4" x14ac:dyDescent="0.2">
      <c r="A318" s="71" t="str">
        <f>IF(((NOT(ISBLANK('Раздел 1-4'!E27:E27)))*(SUM('Раздел 1-4'!E27:E27)&gt;0))+(ISBLANK('Раздел 1-4'!E27:E27)),"","Неверно!")</f>
      </c>
      <c r="B318" s="72">
        <v>4379</v>
      </c>
      <c r="C318" s="73" t="s">
        <v>42</v>
      </c>
      <c r="D318" s="73" t="s">
        <v>147</v>
      </c>
    </row>
    <row r="319" spans="1:4" x14ac:dyDescent="0.2">
      <c r="A319" s="71" t="str">
        <f>IF(((NOT(ISBLANK('Раздел 1-4'!E28:E28)))*(SUM('Раздел 1-4'!E28:E28)&gt;0))+(ISBLANK('Раздел 1-4'!E28:E28)),"","Неверно!")</f>
      </c>
      <c r="B319" s="72">
        <v>4379</v>
      </c>
      <c r="C319" s="73" t="s">
        <v>43</v>
      </c>
      <c r="D319" s="73" t="s">
        <v>147</v>
      </c>
    </row>
    <row r="320" spans="1:4" x14ac:dyDescent="0.2">
      <c r="A320" s="71" t="str">
        <f>IF(((NOT(ISBLANK('Раздел 1-4'!E30:E30)))*(SUM('Раздел 1-4'!E30:E30)&gt;0))+(ISBLANK('Раздел 1-4'!E30:E30)),"","Неверно!")</f>
      </c>
      <c r="B320" s="72">
        <v>4379</v>
      </c>
      <c r="C320" s="73" t="s">
        <v>44</v>
      </c>
      <c r="D320" s="73" t="s">
        <v>147</v>
      </c>
    </row>
    <row r="321" spans="1:4" x14ac:dyDescent="0.2">
      <c r="A321" s="71" t="str">
        <f>IF(((NOT(ISBLANK('Раздел 1-4'!E31:E31)))*(SUM('Раздел 1-4'!E31:E31)&gt;0))+(ISBLANK('Раздел 1-4'!E31:E31)),"","Неверно!")</f>
      </c>
      <c r="B321" s="72">
        <v>4379</v>
      </c>
      <c r="C321" s="73" t="s">
        <v>45</v>
      </c>
      <c r="D321" s="73" t="s">
        <v>147</v>
      </c>
    </row>
    <row r="322" spans="1:4" x14ac:dyDescent="0.2">
      <c r="A322" s="71" t="str">
        <f>IF(((NOT(ISBLANK('Раздел 1-4'!E32:E32)))*(SUM('Раздел 1-4'!E32:E32)&gt;0))+(ISBLANK('Раздел 1-4'!E32:E32)),"","Неверно!")</f>
      </c>
      <c r="B322" s="72">
        <v>4379</v>
      </c>
      <c r="C322" s="73" t="s">
        <v>46</v>
      </c>
      <c r="D322" s="73" t="s">
        <v>147</v>
      </c>
    </row>
    <row r="323" spans="1:4" x14ac:dyDescent="0.2">
      <c r="A323" s="71" t="str">
        <f>IF(((NOT(ISBLANK('Раздел 1-4'!E33:E33)))*(SUM('Раздел 1-4'!E33:E33)&gt;0))+(ISBLANK('Раздел 1-4'!E33:E33)),"","Неверно!")</f>
      </c>
      <c r="B323" s="72">
        <v>4379</v>
      </c>
      <c r="C323" s="73" t="s">
        <v>47</v>
      </c>
      <c r="D323" s="73" t="s">
        <v>147</v>
      </c>
    </row>
    <row r="324" spans="1:4" x14ac:dyDescent="0.2">
      <c r="A324" s="71" t="str">
        <f>IF(((NOT(ISBLANK('Раздел 1-4'!E34:E34)))*(SUM('Раздел 1-4'!E34:E34)&gt;0))+(ISBLANK('Раздел 1-4'!E34:E34)),"","Неверно!")</f>
      </c>
      <c r="B324" s="72">
        <v>4379</v>
      </c>
      <c r="C324" s="73" t="s">
        <v>48</v>
      </c>
      <c r="D324" s="73" t="s">
        <v>147</v>
      </c>
    </row>
    <row r="325" spans="1:4" x14ac:dyDescent="0.2">
      <c r="A325" s="71" t="str">
        <f>IF(((NOT(ISBLANK('Раздел 1-4'!E36:E36)))*(SUM('Раздел 1-4'!E36:E36)&gt;0))+(ISBLANK('Раздел 1-4'!E36:E36)),"","Неверно!")</f>
      </c>
      <c r="B325" s="72">
        <v>4379</v>
      </c>
      <c r="C325" s="73" t="s">
        <v>49</v>
      </c>
      <c r="D325" s="73" t="s">
        <v>147</v>
      </c>
    </row>
    <row r="326" spans="1:4" x14ac:dyDescent="0.2">
      <c r="A326" s="71" t="str">
        <f>IF(((NOT(ISBLANK('Раздел 1-4'!E37:E37)))*(SUM('Раздел 1-4'!E37:E37)&gt;0))+(ISBLANK('Раздел 1-4'!E37:E37)),"","Неверно!")</f>
      </c>
      <c r="B326" s="72">
        <v>4379</v>
      </c>
      <c r="C326" s="73" t="s">
        <v>50</v>
      </c>
      <c r="D326" s="73" t="s">
        <v>147</v>
      </c>
    </row>
    <row r="327" spans="1:4" x14ac:dyDescent="0.2">
      <c r="A327" s="71" t="str">
        <f>IF(((NOT(ISBLANK('Раздел 1-4'!E38:E38)))*(SUM('Раздел 1-4'!E38:E38)&gt;0))+(ISBLANK('Раздел 1-4'!E38:E38)),"","Неверно!")</f>
      </c>
      <c r="B327" s="72">
        <v>4379</v>
      </c>
      <c r="C327" s="73" t="s">
        <v>51</v>
      </c>
      <c r="D327" s="73" t="s">
        <v>147</v>
      </c>
    </row>
    <row r="328" spans="1:4" x14ac:dyDescent="0.2">
      <c r="A328" s="71" t="str">
        <f>IF(((NOT(ISBLANK('Раздел 1-4'!E39:E39)))*(SUM('Раздел 1-4'!E39:E39)&gt;0))+(ISBLANK('Раздел 1-4'!E39:E39)),"","Неверно!")</f>
      </c>
      <c r="B328" s="72">
        <v>4379</v>
      </c>
      <c r="C328" s="73" t="s">
        <v>52</v>
      </c>
      <c r="D328" s="73" t="s">
        <v>147</v>
      </c>
    </row>
    <row r="329" spans="1:4" x14ac:dyDescent="0.2">
      <c r="A329" s="71" t="str">
        <f>IF(((NOT(ISBLANK('Раздел 1-4'!F8:F8)))*(SUM('Раздел 1-4'!F8:F8)&gt;0))+(ISBLANK('Раздел 1-4'!F8:F8)),"","Неверно!")</f>
      </c>
      <c r="B329" s="72">
        <v>4379</v>
      </c>
      <c r="C329" s="73" t="s">
        <v>53</v>
      </c>
      <c r="D329" s="73" t="s">
        <v>147</v>
      </c>
    </row>
    <row r="330" spans="1:4" x14ac:dyDescent="0.2">
      <c r="A330" s="71" t="str">
        <f>IF(((NOT(ISBLANK('Раздел 1-4'!F9:F9)))*(SUM('Раздел 1-4'!F9:F9)&gt;0))+(ISBLANK('Раздел 1-4'!F9:F9)),"","Неверно!")</f>
      </c>
      <c r="B330" s="72">
        <v>4379</v>
      </c>
      <c r="C330" s="73" t="s">
        <v>54</v>
      </c>
      <c r="D330" s="73" t="s">
        <v>147</v>
      </c>
    </row>
    <row r="331" spans="1:4" x14ac:dyDescent="0.2">
      <c r="A331" s="71" t="str">
        <f>IF(((NOT(ISBLANK('Раздел 1-4'!F10:F10)))*(SUM('Раздел 1-4'!F10:F10)&gt;0))+(ISBLANK('Раздел 1-4'!F10:F10)),"","Неверно!")</f>
      </c>
      <c r="B331" s="72">
        <v>4379</v>
      </c>
      <c r="C331" s="73" t="s">
        <v>55</v>
      </c>
      <c r="D331" s="73" t="s">
        <v>147</v>
      </c>
    </row>
    <row r="332" spans="1:4" x14ac:dyDescent="0.2">
      <c r="A332" s="71" t="str">
        <f>IF(((NOT(ISBLANK('Раздел 1-4'!F11:F11)))*(SUM('Раздел 1-4'!F11:F11)&gt;0))+(ISBLANK('Раздел 1-4'!F11:F11)),"","Неверно!")</f>
      </c>
      <c r="B332" s="72">
        <v>4379</v>
      </c>
      <c r="C332" s="73" t="s">
        <v>56</v>
      </c>
      <c r="D332" s="73" t="s">
        <v>147</v>
      </c>
    </row>
    <row r="333" spans="1:4" x14ac:dyDescent="0.2">
      <c r="A333" s="71" t="str">
        <f>IF(((NOT(ISBLANK('Раздел 1-4'!F12:F12)))*(SUM('Раздел 1-4'!F12:F12)&gt;0))+(ISBLANK('Раздел 1-4'!F12:F12)),"","Неверно!")</f>
      </c>
      <c r="B333" s="72">
        <v>4379</v>
      </c>
      <c r="C333" s="73" t="s">
        <v>57</v>
      </c>
      <c r="D333" s="73" t="s">
        <v>147</v>
      </c>
    </row>
    <row r="334" spans="1:4" x14ac:dyDescent="0.2">
      <c r="A334" s="71" t="str">
        <f>IF(((NOT(ISBLANK('Раздел 1-4'!F13:F13)))*(SUM('Раздел 1-4'!F13:F13)&gt;0))+(ISBLANK('Раздел 1-4'!F13:F13)),"","Неверно!")</f>
      </c>
      <c r="B334" s="72">
        <v>4379</v>
      </c>
      <c r="C334" s="73" t="s">
        <v>58</v>
      </c>
      <c r="D334" s="73" t="s">
        <v>147</v>
      </c>
    </row>
    <row r="335" spans="1:4" x14ac:dyDescent="0.2">
      <c r="A335" s="71" t="str">
        <f>IF(((NOT(ISBLANK('Раздел 1-4'!F14:F14)))*(SUM('Раздел 1-4'!F14:F14)&gt;0))+(ISBLANK('Раздел 1-4'!F14:F14)),"","Неверно!")</f>
      </c>
      <c r="B335" s="72">
        <v>4379</v>
      </c>
      <c r="C335" s="73" t="s">
        <v>59</v>
      </c>
      <c r="D335" s="73" t="s">
        <v>147</v>
      </c>
    </row>
    <row r="336" spans="1:4" x14ac:dyDescent="0.2">
      <c r="A336" s="71" t="str">
        <f>IF(((NOT(ISBLANK('Раздел 1-4'!F16:F16)))*(SUM('Раздел 1-4'!F16:F16)&gt;0))+(ISBLANK('Раздел 1-4'!F16:F16)),"","Неверно!")</f>
      </c>
      <c r="B336" s="72">
        <v>4379</v>
      </c>
      <c r="C336" s="73" t="s">
        <v>60</v>
      </c>
      <c r="D336" s="73" t="s">
        <v>147</v>
      </c>
    </row>
    <row r="337" spans="1:4" x14ac:dyDescent="0.2">
      <c r="A337" s="71" t="str">
        <f>IF(((NOT(ISBLANK('Раздел 1-4'!F17:F17)))*(SUM('Раздел 1-4'!F17:F17)&gt;0))+(ISBLANK('Раздел 1-4'!F17:F17)),"","Неверно!")</f>
      </c>
      <c r="B337" s="72">
        <v>4379</v>
      </c>
      <c r="C337" s="73" t="s">
        <v>61</v>
      </c>
      <c r="D337" s="73" t="s">
        <v>147</v>
      </c>
    </row>
    <row r="338" spans="1:4" x14ac:dyDescent="0.2">
      <c r="A338" s="71" t="str">
        <f>IF(((NOT(ISBLANK('Раздел 1-4'!F18:F18)))*(SUM('Раздел 1-4'!F18:F18)&gt;0))+(ISBLANK('Раздел 1-4'!F18:F18)),"","Неверно!")</f>
      </c>
      <c r="B338" s="72">
        <v>4379</v>
      </c>
      <c r="C338" s="73" t="s">
        <v>62</v>
      </c>
      <c r="D338" s="73" t="s">
        <v>147</v>
      </c>
    </row>
    <row r="339" spans="1:4" x14ac:dyDescent="0.2">
      <c r="A339" s="71" t="str">
        <f>IF(((NOT(ISBLANK('Раздел 1-4'!F19:F19)))*(SUM('Раздел 1-4'!F19:F19)&gt;0))+(ISBLANK('Раздел 1-4'!F19:F19)),"","Неверно!")</f>
      </c>
      <c r="B339" s="72">
        <v>4379</v>
      </c>
      <c r="C339" s="73" t="s">
        <v>63</v>
      </c>
      <c r="D339" s="73" t="s">
        <v>147</v>
      </c>
    </row>
    <row r="340" spans="1:4" x14ac:dyDescent="0.2">
      <c r="A340" s="71" t="str">
        <f>IF(((NOT(ISBLANK('Раздел 1-4'!F20:F20)))*(SUM('Раздел 1-4'!F20:F20)&gt;0))+(ISBLANK('Раздел 1-4'!F20:F20)),"","Неверно!")</f>
      </c>
      <c r="B340" s="72">
        <v>4379</v>
      </c>
      <c r="C340" s="73" t="s">
        <v>64</v>
      </c>
      <c r="D340" s="73" t="s">
        <v>147</v>
      </c>
    </row>
    <row r="341" spans="1:4" x14ac:dyDescent="0.2">
      <c r="A341" s="71" t="str">
        <f>IF(((NOT(ISBLANK('Раздел 1-4'!F21:F21)))*(SUM('Раздел 1-4'!F21:F21)&gt;0))+(ISBLANK('Раздел 1-4'!F21:F21)),"","Неверно!")</f>
      </c>
      <c r="B341" s="72">
        <v>4379</v>
      </c>
      <c r="C341" s="73" t="s">
        <v>65</v>
      </c>
      <c r="D341" s="73" t="s">
        <v>147</v>
      </c>
    </row>
    <row r="342" spans="1:4" x14ac:dyDescent="0.2">
      <c r="A342" s="71" t="str">
        <f>IF(((NOT(ISBLANK('Раздел 1-4'!F23:F23)))*(SUM('Раздел 1-4'!F23:F23)&gt;0))+(ISBLANK('Раздел 1-4'!F23:F23)),"","Неверно!")</f>
      </c>
      <c r="B342" s="72">
        <v>4379</v>
      </c>
      <c r="C342" s="73" t="s">
        <v>504</v>
      </c>
      <c r="D342" s="73" t="s">
        <v>147</v>
      </c>
    </row>
    <row r="343" spans="1:4" x14ac:dyDescent="0.2">
      <c r="A343" s="71" t="str">
        <f>IF(((NOT(ISBLANK('Раздел 1-4'!F24:F24)))*(SUM('Раздел 1-4'!F24:F24)&gt;0))+(ISBLANK('Раздел 1-4'!F24:F24)),"","Неверно!")</f>
      </c>
      <c r="B343" s="72">
        <v>4379</v>
      </c>
      <c r="C343" s="73" t="s">
        <v>505</v>
      </c>
      <c r="D343" s="73" t="s">
        <v>147</v>
      </c>
    </row>
    <row r="344" spans="1:4" x14ac:dyDescent="0.2">
      <c r="A344" s="71" t="str">
        <f>IF(((NOT(ISBLANK('Раздел 1-4'!F25:F25)))*(SUM('Раздел 1-4'!F25:F25)&gt;0))+(ISBLANK('Раздел 1-4'!F25:F25)),"","Неверно!")</f>
      </c>
      <c r="B344" s="72">
        <v>4379</v>
      </c>
      <c r="C344" s="73" t="s">
        <v>506</v>
      </c>
      <c r="D344" s="73" t="s">
        <v>147</v>
      </c>
    </row>
    <row r="345" spans="1:4" x14ac:dyDescent="0.2">
      <c r="A345" s="71" t="str">
        <f>IF(((NOT(ISBLANK('Раздел 1-4'!F26:F26)))*(SUM('Раздел 1-4'!F26:F26)&gt;0))+(ISBLANK('Раздел 1-4'!F26:F26)),"","Неверно!")</f>
      </c>
      <c r="B345" s="72">
        <v>4379</v>
      </c>
      <c r="C345" s="73" t="s">
        <v>507</v>
      </c>
      <c r="D345" s="73" t="s">
        <v>147</v>
      </c>
    </row>
    <row r="346" spans="1:4" x14ac:dyDescent="0.2">
      <c r="A346" s="71" t="str">
        <f>IF(((NOT(ISBLANK('Раздел 1-4'!F27:F27)))*(SUM('Раздел 1-4'!F27:F27)&gt;0))+(ISBLANK('Раздел 1-4'!F27:F27)),"","Неверно!")</f>
      </c>
      <c r="B346" s="72">
        <v>4379</v>
      </c>
      <c r="C346" s="73" t="s">
        <v>508</v>
      </c>
      <c r="D346" s="73" t="s">
        <v>147</v>
      </c>
    </row>
    <row r="347" spans="1:4" x14ac:dyDescent="0.2">
      <c r="A347" s="71" t="str">
        <f>IF(((NOT(ISBLANK('Раздел 1-4'!F28:F28)))*(SUM('Раздел 1-4'!F28:F28)&gt;0))+(ISBLANK('Раздел 1-4'!F28:F28)),"","Неверно!")</f>
      </c>
      <c r="B347" s="72">
        <v>4379</v>
      </c>
      <c r="C347" s="73" t="s">
        <v>509</v>
      </c>
      <c r="D347" s="73" t="s">
        <v>147</v>
      </c>
    </row>
    <row r="348" spans="1:4" x14ac:dyDescent="0.2">
      <c r="A348" s="71" t="str">
        <f>IF(((NOT(ISBLANK('Раздел 1-4'!F30:F30)))*(SUM('Раздел 1-4'!F30:F30)&gt;0))+(ISBLANK('Раздел 1-4'!F30:F30)),"","Неверно!")</f>
      </c>
      <c r="B348" s="72">
        <v>4379</v>
      </c>
      <c r="C348" s="73" t="s">
        <v>510</v>
      </c>
      <c r="D348" s="73" t="s">
        <v>147</v>
      </c>
    </row>
    <row r="349" spans="1:4" x14ac:dyDescent="0.2">
      <c r="A349" s="71" t="str">
        <f>IF(((NOT(ISBLANK('Раздел 1-4'!F31:F31)))*(SUM('Раздел 1-4'!F31:F31)&gt;0))+(ISBLANK('Раздел 1-4'!F31:F31)),"","Неверно!")</f>
      </c>
      <c r="B349" s="72">
        <v>4379</v>
      </c>
      <c r="C349" s="73" t="s">
        <v>511</v>
      </c>
      <c r="D349" s="73" t="s">
        <v>147</v>
      </c>
    </row>
    <row r="350" spans="1:4" x14ac:dyDescent="0.2">
      <c r="A350" s="71" t="str">
        <f>IF(((NOT(ISBLANK('Раздел 1-4'!F32:F32)))*(SUM('Раздел 1-4'!F32:F32)&gt;0))+(ISBLANK('Раздел 1-4'!F32:F32)),"","Неверно!")</f>
      </c>
      <c r="B350" s="72">
        <v>4379</v>
      </c>
      <c r="C350" s="73" t="s">
        <v>512</v>
      </c>
      <c r="D350" s="73" t="s">
        <v>147</v>
      </c>
    </row>
    <row r="351" spans="1:4" x14ac:dyDescent="0.2">
      <c r="A351" s="71" t="str">
        <f>IF(((NOT(ISBLANK('Раздел 1-4'!F33:F33)))*(SUM('Раздел 1-4'!F33:F33)&gt;0))+(ISBLANK('Раздел 1-4'!F33:F33)),"","Неверно!")</f>
      </c>
      <c r="B351" s="72">
        <v>4379</v>
      </c>
      <c r="C351" s="73" t="s">
        <v>513</v>
      </c>
      <c r="D351" s="73" t="s">
        <v>147</v>
      </c>
    </row>
    <row r="352" spans="1:4" x14ac:dyDescent="0.2">
      <c r="A352" s="71" t="str">
        <f>IF(((NOT(ISBLANK('Раздел 1-4'!F34:F34)))*(SUM('Раздел 1-4'!F34:F34)&gt;0))+(ISBLANK('Раздел 1-4'!F34:F34)),"","Неверно!")</f>
      </c>
      <c r="B352" s="72">
        <v>4379</v>
      </c>
      <c r="C352" s="73" t="s">
        <v>514</v>
      </c>
      <c r="D352" s="73" t="s">
        <v>147</v>
      </c>
    </row>
    <row r="353" spans="1:4" x14ac:dyDescent="0.2">
      <c r="A353" s="71" t="str">
        <f>IF(((NOT(ISBLANK('Раздел 1-4'!F36:F36)))*(SUM('Раздел 1-4'!F36:F36)&gt;0))+(ISBLANK('Раздел 1-4'!F36:F36)),"","Неверно!")</f>
      </c>
      <c r="B353" s="72">
        <v>4379</v>
      </c>
      <c r="C353" s="73" t="s">
        <v>515</v>
      </c>
      <c r="D353" s="73" t="s">
        <v>147</v>
      </c>
    </row>
    <row r="354" spans="1:4" x14ac:dyDescent="0.2">
      <c r="A354" s="71" t="str">
        <f>IF(((NOT(ISBLANK('Раздел 1-4'!F37:F37)))*(SUM('Раздел 1-4'!F37:F37)&gt;0))+(ISBLANK('Раздел 1-4'!F37:F37)),"","Неверно!")</f>
      </c>
      <c r="B354" s="72">
        <v>4379</v>
      </c>
      <c r="C354" s="73" t="s">
        <v>516</v>
      </c>
      <c r="D354" s="73" t="s">
        <v>147</v>
      </c>
    </row>
    <row r="355" spans="1:4" x14ac:dyDescent="0.2">
      <c r="A355" s="71" t="str">
        <f>IF(((NOT(ISBLANK('Раздел 1-4'!F38:F38)))*(SUM('Раздел 1-4'!F38:F38)&gt;0))+(ISBLANK('Раздел 1-4'!F38:F38)),"","Неверно!")</f>
      </c>
      <c r="B355" s="72">
        <v>4379</v>
      </c>
      <c r="C355" s="73" t="s">
        <v>517</v>
      </c>
      <c r="D355" s="73" t="s">
        <v>147</v>
      </c>
    </row>
    <row r="356" spans="1:4" x14ac:dyDescent="0.2">
      <c r="A356" s="71" t="str">
        <f>IF(((NOT(ISBLANK('Раздел 1-4'!F39:F39)))*(SUM('Раздел 1-4'!F39:F39)&gt;0))+(ISBLANK('Раздел 1-4'!F39:F39)),"","Неверно!")</f>
      </c>
      <c r="B356" s="72">
        <v>4379</v>
      </c>
      <c r="C356" s="73" t="s">
        <v>518</v>
      </c>
      <c r="D356" s="73" t="s">
        <v>147</v>
      </c>
    </row>
    <row r="357" spans="1:4" x14ac:dyDescent="0.2">
      <c r="A357" s="71" t="str">
        <f>IF(((NOT(ISBLANK('Раздел 1-4'!G8:G8)))*(SUM('Раздел 1-4'!G8:G8)&gt;0))+(ISBLANK('Раздел 1-4'!G8:G8)),"","Неверно!")</f>
      </c>
      <c r="B357" s="72">
        <v>4379</v>
      </c>
      <c r="C357" s="73" t="s">
        <v>519</v>
      </c>
      <c r="D357" s="73" t="s">
        <v>147</v>
      </c>
    </row>
    <row r="358" spans="1:4" x14ac:dyDescent="0.2">
      <c r="A358" s="71" t="str">
        <f>IF(((NOT(ISBLANK('Раздел 1-4'!G9:G9)))*(SUM('Раздел 1-4'!G9:G9)&gt;0))+(ISBLANK('Раздел 1-4'!G9:G9)),"","Неверно!")</f>
      </c>
      <c r="B358" s="72">
        <v>4379</v>
      </c>
      <c r="C358" s="73" t="s">
        <v>520</v>
      </c>
      <c r="D358" s="73" t="s">
        <v>147</v>
      </c>
    </row>
    <row r="359" spans="1:4" x14ac:dyDescent="0.2">
      <c r="A359" s="71" t="str">
        <f>IF(((NOT(ISBLANK('Раздел 1-4'!G10:G10)))*(SUM('Раздел 1-4'!G10:G10)&gt;0))+(ISBLANK('Раздел 1-4'!G10:G10)),"","Неверно!")</f>
      </c>
      <c r="B359" s="72">
        <v>4379</v>
      </c>
      <c r="C359" s="73" t="s">
        <v>521</v>
      </c>
      <c r="D359" s="73" t="s">
        <v>147</v>
      </c>
    </row>
    <row r="360" spans="1:4" x14ac:dyDescent="0.2">
      <c r="A360" s="71" t="str">
        <f>IF(((NOT(ISBLANK('Раздел 1-4'!G11:G11)))*(SUM('Раздел 1-4'!G11:G11)&gt;0))+(ISBLANK('Раздел 1-4'!G11:G11)),"","Неверно!")</f>
      </c>
      <c r="B360" s="72">
        <v>4379</v>
      </c>
      <c r="C360" s="73" t="s">
        <v>522</v>
      </c>
      <c r="D360" s="73" t="s">
        <v>147</v>
      </c>
    </row>
    <row r="361" spans="1:4" x14ac:dyDescent="0.2">
      <c r="A361" s="71" t="str">
        <f>IF(((NOT(ISBLANK('Раздел 1-4'!G12:G12)))*(SUM('Раздел 1-4'!G12:G12)&gt;0))+(ISBLANK('Раздел 1-4'!G12:G12)),"","Неверно!")</f>
      </c>
      <c r="B361" s="72">
        <v>4379</v>
      </c>
      <c r="C361" s="73" t="s">
        <v>523</v>
      </c>
      <c r="D361" s="73" t="s">
        <v>147</v>
      </c>
    </row>
    <row r="362" spans="1:4" x14ac:dyDescent="0.2">
      <c r="A362" s="71" t="str">
        <f>IF(((NOT(ISBLANK('Раздел 1-4'!G13:G13)))*(SUM('Раздел 1-4'!G13:G13)&gt;0))+(ISBLANK('Раздел 1-4'!G13:G13)),"","Неверно!")</f>
      </c>
      <c r="B362" s="72">
        <v>4379</v>
      </c>
      <c r="C362" s="73" t="s">
        <v>524</v>
      </c>
      <c r="D362" s="73" t="s">
        <v>147</v>
      </c>
    </row>
    <row r="363" spans="1:4" x14ac:dyDescent="0.2">
      <c r="A363" s="71" t="str">
        <f>IF(((NOT(ISBLANK('Раздел 1-4'!G14:G14)))*(SUM('Раздел 1-4'!G14:G14)&gt;0))+(ISBLANK('Раздел 1-4'!G14:G14)),"","Неверно!")</f>
      </c>
      <c r="B363" s="72">
        <v>4379</v>
      </c>
      <c r="C363" s="73" t="s">
        <v>525</v>
      </c>
      <c r="D363" s="73" t="s">
        <v>147</v>
      </c>
    </row>
    <row r="364" spans="1:4" x14ac:dyDescent="0.2">
      <c r="A364" s="71" t="str">
        <f>IF(((NOT(ISBLANK('Раздел 1-4'!G16:G16)))*(SUM('Раздел 1-4'!G16:G16)&gt;0))+(ISBLANK('Раздел 1-4'!G16:G16)),"","Неверно!")</f>
      </c>
      <c r="B364" s="72">
        <v>4379</v>
      </c>
      <c r="C364" s="73" t="s">
        <v>526</v>
      </c>
      <c r="D364" s="73" t="s">
        <v>147</v>
      </c>
    </row>
    <row r="365" spans="1:4" x14ac:dyDescent="0.2">
      <c r="A365" s="71" t="str">
        <f>IF(((NOT(ISBLANK('Раздел 1-4'!G17:G17)))*(SUM('Раздел 1-4'!G17:G17)&gt;0))+(ISBLANK('Раздел 1-4'!G17:G17)),"","Неверно!")</f>
      </c>
      <c r="B365" s="72">
        <v>4379</v>
      </c>
      <c r="C365" s="73" t="s">
        <v>527</v>
      </c>
      <c r="D365" s="73" t="s">
        <v>147</v>
      </c>
    </row>
    <row r="366" spans="1:4" x14ac:dyDescent="0.2">
      <c r="A366" s="71" t="str">
        <f>IF(((NOT(ISBLANK('Раздел 1-4'!G18:G18)))*(SUM('Раздел 1-4'!G18:G18)&gt;0))+(ISBLANK('Раздел 1-4'!G18:G18)),"","Неверно!")</f>
      </c>
      <c r="B366" s="72">
        <v>4379</v>
      </c>
      <c r="C366" s="73" t="s">
        <v>528</v>
      </c>
      <c r="D366" s="73" t="s">
        <v>147</v>
      </c>
    </row>
    <row r="367" spans="1:4" x14ac:dyDescent="0.2">
      <c r="A367" s="71" t="str">
        <f>IF(((NOT(ISBLANK('Раздел 1-4'!G19:G19)))*(SUM('Раздел 1-4'!G19:G19)&gt;0))+(ISBLANK('Раздел 1-4'!G19:G19)),"","Неверно!")</f>
      </c>
      <c r="B367" s="72">
        <v>4379</v>
      </c>
      <c r="C367" s="73" t="s">
        <v>529</v>
      </c>
      <c r="D367" s="73" t="s">
        <v>147</v>
      </c>
    </row>
    <row r="368" spans="1:4" x14ac:dyDescent="0.2">
      <c r="A368" s="71" t="str">
        <f>IF(((NOT(ISBLANK('Раздел 1-4'!G20:G20)))*(SUM('Раздел 1-4'!G20:G20)&gt;0))+(ISBLANK('Раздел 1-4'!G20:G20)),"","Неверно!")</f>
      </c>
      <c r="B368" s="72">
        <v>4379</v>
      </c>
      <c r="C368" s="73" t="s">
        <v>530</v>
      </c>
      <c r="D368" s="73" t="s">
        <v>147</v>
      </c>
    </row>
    <row r="369" spans="1:4" x14ac:dyDescent="0.2">
      <c r="A369" s="71" t="str">
        <f>IF(((NOT(ISBLANK('Раздел 1-4'!G21:G21)))*(SUM('Раздел 1-4'!G21:G21)&gt;0))+(ISBLANK('Раздел 1-4'!G21:G21)),"","Неверно!")</f>
      </c>
      <c r="B369" s="72">
        <v>4379</v>
      </c>
      <c r="C369" s="73" t="s">
        <v>531</v>
      </c>
      <c r="D369" s="73" t="s">
        <v>147</v>
      </c>
    </row>
    <row r="370" spans="1:4" x14ac:dyDescent="0.2">
      <c r="A370" s="71" t="str">
        <f>IF(((NOT(ISBLANK('Раздел 1-4'!G23:G23)))*(SUM('Раздел 1-4'!G23:G23)&gt;0))+(ISBLANK('Раздел 1-4'!G23:G23)),"","Неверно!")</f>
      </c>
      <c r="B370" s="72">
        <v>4379</v>
      </c>
      <c r="C370" s="73" t="s">
        <v>532</v>
      </c>
      <c r="D370" s="73" t="s">
        <v>147</v>
      </c>
    </row>
    <row r="371" spans="1:4" x14ac:dyDescent="0.2">
      <c r="A371" s="71" t="str">
        <f>IF(((NOT(ISBLANK('Раздел 1-4'!G24:G24)))*(SUM('Раздел 1-4'!G24:G24)&gt;0))+(ISBLANK('Раздел 1-4'!G24:G24)),"","Неверно!")</f>
      </c>
      <c r="B371" s="72">
        <v>4379</v>
      </c>
      <c r="C371" s="73" t="s">
        <v>533</v>
      </c>
      <c r="D371" s="73" t="s">
        <v>147</v>
      </c>
    </row>
    <row r="372" spans="1:4" x14ac:dyDescent="0.2">
      <c r="A372" s="71" t="str">
        <f>IF(((NOT(ISBLANK('Раздел 1-4'!G25:G25)))*(SUM('Раздел 1-4'!G25:G25)&gt;0))+(ISBLANK('Раздел 1-4'!G25:G25)),"","Неверно!")</f>
      </c>
      <c r="B372" s="72">
        <v>4379</v>
      </c>
      <c r="C372" s="73" t="s">
        <v>92</v>
      </c>
      <c r="D372" s="73" t="s">
        <v>147</v>
      </c>
    </row>
    <row r="373" spans="1:4" x14ac:dyDescent="0.2">
      <c r="A373" s="71" t="str">
        <f>IF(((NOT(ISBLANK('Раздел 1-4'!G26:G26)))*(SUM('Раздел 1-4'!G26:G26)&gt;0))+(ISBLANK('Раздел 1-4'!G26:G26)),"","Неверно!")</f>
      </c>
      <c r="B373" s="72">
        <v>4379</v>
      </c>
      <c r="C373" s="73" t="s">
        <v>93</v>
      </c>
      <c r="D373" s="73" t="s">
        <v>147</v>
      </c>
    </row>
    <row r="374" spans="1:4" x14ac:dyDescent="0.2">
      <c r="A374" s="71" t="str">
        <f>IF(((NOT(ISBLANK('Раздел 1-4'!G27:G27)))*(SUM('Раздел 1-4'!G27:G27)&gt;0))+(ISBLANK('Раздел 1-4'!G27:G27)),"","Неверно!")</f>
      </c>
      <c r="B374" s="72">
        <v>4379</v>
      </c>
      <c r="C374" s="73" t="s">
        <v>94</v>
      </c>
      <c r="D374" s="73" t="s">
        <v>147</v>
      </c>
    </row>
    <row r="375" spans="1:4" x14ac:dyDescent="0.2">
      <c r="A375" s="71" t="str">
        <f>IF(((NOT(ISBLANK('Раздел 1-4'!G28:G28)))*(SUM('Раздел 1-4'!G28:G28)&gt;0))+(ISBLANK('Раздел 1-4'!G28:G28)),"","Неверно!")</f>
      </c>
      <c r="B375" s="72">
        <v>4379</v>
      </c>
      <c r="C375" s="73" t="s">
        <v>95</v>
      </c>
      <c r="D375" s="73" t="s">
        <v>147</v>
      </c>
    </row>
    <row r="376" spans="1:4" x14ac:dyDescent="0.2">
      <c r="A376" s="71" t="str">
        <f>IF(((NOT(ISBLANK('Раздел 1-4'!G30:G30)))*(SUM('Раздел 1-4'!G30:G30)&gt;0))+(ISBLANK('Раздел 1-4'!G30:G30)),"","Неверно!")</f>
      </c>
      <c r="B376" s="72">
        <v>4379</v>
      </c>
      <c r="C376" s="73" t="s">
        <v>96</v>
      </c>
      <c r="D376" s="73" t="s">
        <v>147</v>
      </c>
    </row>
    <row r="377" spans="1:4" x14ac:dyDescent="0.2">
      <c r="A377" s="71" t="str">
        <f>IF(((NOT(ISBLANK('Раздел 1-4'!G31:G31)))*(SUM('Раздел 1-4'!G31:G31)&gt;0))+(ISBLANK('Раздел 1-4'!G31:G31)),"","Неверно!")</f>
      </c>
      <c r="B377" s="72">
        <v>4379</v>
      </c>
      <c r="C377" s="73" t="s">
        <v>97</v>
      </c>
      <c r="D377" s="73" t="s">
        <v>147</v>
      </c>
    </row>
    <row r="378" spans="1:4" x14ac:dyDescent="0.2">
      <c r="A378" s="71" t="str">
        <f>IF(((NOT(ISBLANK('Раздел 1-4'!G32:G32)))*(SUM('Раздел 1-4'!G32:G32)&gt;0))+(ISBLANK('Раздел 1-4'!G32:G32)),"","Неверно!")</f>
      </c>
      <c r="B378" s="72">
        <v>4379</v>
      </c>
      <c r="C378" s="73" t="s">
        <v>98</v>
      </c>
      <c r="D378" s="73" t="s">
        <v>147</v>
      </c>
    </row>
    <row r="379" spans="1:4" x14ac:dyDescent="0.2">
      <c r="A379" s="71" t="str">
        <f>IF(((NOT(ISBLANK('Раздел 1-4'!G33:G33)))*(SUM('Раздел 1-4'!G33:G33)&gt;0))+(ISBLANK('Раздел 1-4'!G33:G33)),"","Неверно!")</f>
      </c>
      <c r="B379" s="72">
        <v>4379</v>
      </c>
      <c r="C379" s="73" t="s">
        <v>99</v>
      </c>
      <c r="D379" s="73" t="s">
        <v>147</v>
      </c>
    </row>
    <row r="380" spans="1:4" x14ac:dyDescent="0.2">
      <c r="A380" s="71" t="str">
        <f>IF(((NOT(ISBLANK('Раздел 1-4'!G34:G34)))*(SUM('Раздел 1-4'!G34:G34)&gt;0))+(ISBLANK('Раздел 1-4'!G34:G34)),"","Неверно!")</f>
      </c>
      <c r="B380" s="72">
        <v>4379</v>
      </c>
      <c r="C380" s="73" t="s">
        <v>100</v>
      </c>
      <c r="D380" s="73" t="s">
        <v>147</v>
      </c>
    </row>
    <row r="381" spans="1:4" x14ac:dyDescent="0.2">
      <c r="A381" s="71" t="str">
        <f>IF(((NOT(ISBLANK('Раздел 1-4'!G36:G36)))*(SUM('Раздел 1-4'!G36:G36)&gt;0))+(ISBLANK('Раздел 1-4'!G36:G36)),"","Неверно!")</f>
      </c>
      <c r="B381" s="72">
        <v>4379</v>
      </c>
      <c r="C381" s="73" t="s">
        <v>101</v>
      </c>
      <c r="D381" s="73" t="s">
        <v>147</v>
      </c>
    </row>
    <row r="382" spans="1:4" x14ac:dyDescent="0.2">
      <c r="A382" s="71" t="str">
        <f>IF(((NOT(ISBLANK('Раздел 1-4'!G37:G37)))*(SUM('Раздел 1-4'!G37:G37)&gt;0))+(ISBLANK('Раздел 1-4'!G37:G37)),"","Неверно!")</f>
      </c>
      <c r="B382" s="72">
        <v>4379</v>
      </c>
      <c r="C382" s="73" t="s">
        <v>102</v>
      </c>
      <c r="D382" s="73" t="s">
        <v>147</v>
      </c>
    </row>
    <row r="383" spans="1:4" x14ac:dyDescent="0.2">
      <c r="A383" s="71" t="str">
        <f>IF(((NOT(ISBLANK('Раздел 1-4'!G38:G38)))*(SUM('Раздел 1-4'!G38:G38)&gt;0))+(ISBLANK('Раздел 1-4'!G38:G38)),"","Неверно!")</f>
      </c>
      <c r="B383" s="72">
        <v>4379</v>
      </c>
      <c r="C383" s="73" t="s">
        <v>103</v>
      </c>
      <c r="D383" s="73" t="s">
        <v>147</v>
      </c>
    </row>
    <row r="384" spans="1:4" x14ac:dyDescent="0.2">
      <c r="A384" s="71" t="str">
        <f>IF(((NOT(ISBLANK('Раздел 1-4'!G39:G39)))*(SUM('Раздел 1-4'!G39:G39)&gt;0))+(ISBLANK('Раздел 1-4'!G39:G39)),"","Неверно!")</f>
      </c>
      <c r="B384" s="72">
        <v>4379</v>
      </c>
      <c r="C384" s="73" t="s">
        <v>104</v>
      </c>
      <c r="D384" s="73" t="s">
        <v>147</v>
      </c>
    </row>
    <row r="385" spans="1:4" x14ac:dyDescent="0.2">
      <c r="A385" s="71" t="str">
        <f>IF((((NOT(ISBLANK('Раздел 1-4'!C47:C47)))*(SUM('Раздел 1-4'!C47:C47)&gt;0)))+(ISBLANK('Раздел 1-4'!C47:C47)),"","Неверно!")</f>
      </c>
      <c r="B385" s="72">
        <v>4380</v>
      </c>
      <c r="C385" s="73" t="s">
        <v>105</v>
      </c>
      <c r="D385" s="73" t="s">
        <v>106</v>
      </c>
    </row>
    <row r="386" spans="1:4" x14ac:dyDescent="0.2">
      <c r="A386" s="71" t="str">
        <f>IF((((NOT(ISBLANK('Раздел 1-4'!C48:C48)))*(SUM('Раздел 1-4'!C48:C48)&gt;0)))+(ISBLANK('Раздел 1-4'!C48:C48)),"","Неверно!")</f>
      </c>
      <c r="B386" s="72">
        <v>4380</v>
      </c>
      <c r="C386" s="73" t="s">
        <v>107</v>
      </c>
      <c r="D386" s="73" t="s">
        <v>106</v>
      </c>
    </row>
    <row r="387" spans="1:4" x14ac:dyDescent="0.2">
      <c r="A387" s="71" t="str">
        <f>IF((((NOT(ISBLANK('Раздел 1-4'!C49:C49)))*(SUM('Раздел 1-4'!C49:C49)&gt;0)))+(ISBLANK('Раздел 1-4'!C49:C49)),"","Неверно!")</f>
      </c>
      <c r="B387" s="72">
        <v>4380</v>
      </c>
      <c r="C387" s="73" t="s">
        <v>108</v>
      </c>
      <c r="D387" s="73" t="s">
        <v>106</v>
      </c>
    </row>
    <row r="388" spans="1:4" x14ac:dyDescent="0.2">
      <c r="A388" s="71" t="str">
        <f>IF((((NOT(ISBLANK('Раздел 1-4'!C50:C50)))*(SUM('Раздел 1-4'!C50:C50)&gt;0)))+(ISBLANK('Раздел 1-4'!C50:C50)),"","Неверно!")</f>
      </c>
      <c r="B388" s="72">
        <v>4380</v>
      </c>
      <c r="C388" s="73" t="s">
        <v>109</v>
      </c>
      <c r="D388" s="73" t="s">
        <v>106</v>
      </c>
    </row>
    <row r="389" spans="1:4" x14ac:dyDescent="0.2">
      <c r="A389" s="71" t="str">
        <f>IF((((NOT(ISBLANK('Раздел 1-4'!C51:C51)))*(SUM('Раздел 1-4'!C51:C51)&gt;0)))+(ISBLANK('Раздел 1-4'!C51:C51)),"","Неверно!")</f>
      </c>
      <c r="B389" s="72">
        <v>4380</v>
      </c>
      <c r="C389" s="73" t="s">
        <v>110</v>
      </c>
      <c r="D389" s="73" t="s">
        <v>106</v>
      </c>
    </row>
    <row r="390" spans="1:4" x14ac:dyDescent="0.2">
      <c r="A390" s="71" t="str">
        <f>IF((((NOT(ISBLANK('Раздел 1-4'!C52:C52)))*(SUM('Раздел 1-4'!C52:C52)&gt;0)))+(ISBLANK('Раздел 1-4'!C52:C52)),"","Неверно!")</f>
      </c>
      <c r="B390" s="72">
        <v>4380</v>
      </c>
      <c r="C390" s="73" t="s">
        <v>111</v>
      </c>
      <c r="D390" s="73" t="s">
        <v>106</v>
      </c>
    </row>
    <row r="391" spans="1:4" x14ac:dyDescent="0.2">
      <c r="A391" s="71" t="str">
        <f>IF((((NOT(ISBLANK('Раздел 1-4'!C54:C54)))*(SUM('Раздел 1-4'!C54:C54)&gt;0)))+(ISBLANK('Раздел 1-4'!C54:C54)),"","Неверно!")</f>
      </c>
      <c r="B391" s="72">
        <v>4380</v>
      </c>
      <c r="C391" s="73" t="s">
        <v>112</v>
      </c>
      <c r="D391" s="73" t="s">
        <v>106</v>
      </c>
    </row>
    <row r="392" spans="1:4" x14ac:dyDescent="0.2">
      <c r="A392" s="71" t="str">
        <f>IF((((NOT(ISBLANK('Раздел 1-4'!C55:C55)))*(SUM('Раздел 1-4'!C55:C55)&gt;0)))+(ISBLANK('Раздел 1-4'!C55:C55)),"","Неверно!")</f>
      </c>
      <c r="B392" s="72">
        <v>4380</v>
      </c>
      <c r="C392" s="73" t="s">
        <v>113</v>
      </c>
      <c r="D392" s="73" t="s">
        <v>106</v>
      </c>
    </row>
    <row r="393" spans="1:4" x14ac:dyDescent="0.2">
      <c r="A393" s="71" t="str">
        <f>IF((((NOT(ISBLANK('Раздел 1-4'!C57:C57)))*(SUM('Раздел 1-4'!C57:C57)&gt;0)))+(ISBLANK('Раздел 1-4'!C57:C57)),"","Неверно!")</f>
      </c>
      <c r="B393" s="72">
        <v>4380</v>
      </c>
      <c r="C393" s="73" t="s">
        <v>114</v>
      </c>
      <c r="D393" s="73" t="s">
        <v>106</v>
      </c>
    </row>
    <row r="394" spans="1:4" x14ac:dyDescent="0.2">
      <c r="A394" s="71" t="str">
        <f>IF((((NOT(ISBLANK('Раздел 1-4'!C58:C58)))*(SUM('Раздел 1-4'!C58:C58)&gt;0)))+(ISBLANK('Раздел 1-4'!C58:C58)),"","Неверно!")</f>
      </c>
      <c r="B394" s="72">
        <v>4380</v>
      </c>
      <c r="C394" s="73" t="s">
        <v>115</v>
      </c>
      <c r="D394" s="73" t="s">
        <v>106</v>
      </c>
    </row>
    <row r="395" spans="1:4" x14ac:dyDescent="0.2">
      <c r="A395" s="71" t="str">
        <f>IF((((NOT(ISBLANK('Раздел 1-4'!C60:C60)))*(SUM('Раздел 1-4'!C60:C60)&gt;0)))+(ISBLANK('Раздел 1-4'!C60:C60)),"","Неверно!")</f>
      </c>
      <c r="B395" s="72">
        <v>4380</v>
      </c>
      <c r="C395" s="73" t="s">
        <v>116</v>
      </c>
      <c r="D395" s="73" t="s">
        <v>106</v>
      </c>
    </row>
    <row r="396" spans="1:4" x14ac:dyDescent="0.2">
      <c r="A396" s="71" t="str">
        <f>IF((((NOT(ISBLANK('Раздел 1-4'!C61:C61)))*(SUM('Раздел 1-4'!C61:C61)&gt;0)))+(ISBLANK('Раздел 1-4'!C61:C61)),"","Неверно!")</f>
      </c>
      <c r="B396" s="72">
        <v>4380</v>
      </c>
      <c r="C396" s="73" t="s">
        <v>117</v>
      </c>
      <c r="D396" s="73" t="s">
        <v>106</v>
      </c>
    </row>
    <row r="397" spans="1:4" x14ac:dyDescent="0.2">
      <c r="A397" s="71" t="str">
        <f>IF((((NOT(ISBLANK('Раздел 1-4'!D47:D47)))*(SUM('Раздел 1-4'!D47:D47)&gt;0)))+(ISBLANK('Раздел 1-4'!D47:D47)),"","Неверно!")</f>
      </c>
      <c r="B397" s="72">
        <v>4380</v>
      </c>
      <c r="C397" s="73" t="s">
        <v>118</v>
      </c>
      <c r="D397" s="73" t="s">
        <v>106</v>
      </c>
    </row>
    <row r="398" spans="1:4" x14ac:dyDescent="0.2">
      <c r="A398" s="71" t="str">
        <f>IF((((NOT(ISBLANK('Раздел 1-4'!D48:D48)))*(SUM('Раздел 1-4'!D48:D48)&gt;0)))+(ISBLANK('Раздел 1-4'!D48:D48)),"","Неверно!")</f>
      </c>
      <c r="B398" s="72">
        <v>4380</v>
      </c>
      <c r="C398" s="73" t="s">
        <v>119</v>
      </c>
      <c r="D398" s="73" t="s">
        <v>106</v>
      </c>
    </row>
    <row r="399" spans="1:4" x14ac:dyDescent="0.2">
      <c r="A399" s="71" t="str">
        <f>IF((((NOT(ISBLANK('Раздел 1-4'!D49:D49)))*(SUM('Раздел 1-4'!D49:D49)&gt;0)))+(ISBLANK('Раздел 1-4'!D49:D49)),"","Неверно!")</f>
      </c>
      <c r="B399" s="72">
        <v>4380</v>
      </c>
      <c r="C399" s="73" t="s">
        <v>120</v>
      </c>
      <c r="D399" s="73" t="s">
        <v>106</v>
      </c>
    </row>
    <row r="400" spans="1:4" x14ac:dyDescent="0.2">
      <c r="A400" s="71" t="str">
        <f>IF((((NOT(ISBLANK('Раздел 1-4'!D50:D50)))*(SUM('Раздел 1-4'!D50:D50)&gt;0)))+(ISBLANK('Раздел 1-4'!D50:D50)),"","Неверно!")</f>
      </c>
      <c r="B400" s="72">
        <v>4380</v>
      </c>
      <c r="C400" s="73" t="s">
        <v>121</v>
      </c>
      <c r="D400" s="73" t="s">
        <v>106</v>
      </c>
    </row>
    <row r="401" spans="1:4" x14ac:dyDescent="0.2">
      <c r="A401" s="71" t="str">
        <f>IF((((NOT(ISBLANK('Раздел 1-4'!D51:D51)))*(SUM('Раздел 1-4'!D51:D51)&gt;0)))+(ISBLANK('Раздел 1-4'!D51:D51)),"","Неверно!")</f>
      </c>
      <c r="B401" s="72">
        <v>4380</v>
      </c>
      <c r="C401" s="73" t="s">
        <v>122</v>
      </c>
      <c r="D401" s="73" t="s">
        <v>106</v>
      </c>
    </row>
    <row r="402" spans="1:4" x14ac:dyDescent="0.2">
      <c r="A402" s="71" t="str">
        <f>IF((((NOT(ISBLANK('Раздел 1-4'!D52:D52)))*(SUM('Раздел 1-4'!D52:D52)&gt;0)))+(ISBLANK('Раздел 1-4'!D52:D52)),"","Неверно!")</f>
      </c>
      <c r="B402" s="72">
        <v>4380</v>
      </c>
      <c r="C402" s="73" t="s">
        <v>123</v>
      </c>
      <c r="D402" s="73" t="s">
        <v>106</v>
      </c>
    </row>
    <row r="403" spans="1:4" x14ac:dyDescent="0.2">
      <c r="A403" s="71" t="str">
        <f>IF((((NOT(ISBLANK('Раздел 1-4'!D54:D54)))*(SUM('Раздел 1-4'!D54:D54)&gt;0)))+(ISBLANK('Раздел 1-4'!D54:D54)),"","Неверно!")</f>
      </c>
      <c r="B403" s="72">
        <v>4380</v>
      </c>
      <c r="C403" s="73" t="s">
        <v>124</v>
      </c>
      <c r="D403" s="73" t="s">
        <v>106</v>
      </c>
    </row>
    <row r="404" spans="1:4" x14ac:dyDescent="0.2">
      <c r="A404" s="71" t="str">
        <f>IF((((NOT(ISBLANK('Раздел 1-4'!D55:D55)))*(SUM('Раздел 1-4'!D55:D55)&gt;0)))+(ISBLANK('Раздел 1-4'!D55:D55)),"","Неверно!")</f>
      </c>
      <c r="B404" s="72">
        <v>4380</v>
      </c>
      <c r="C404" s="73" t="s">
        <v>125</v>
      </c>
      <c r="D404" s="73" t="s">
        <v>106</v>
      </c>
    </row>
    <row r="405" spans="1:4" x14ac:dyDescent="0.2">
      <c r="A405" s="71" t="str">
        <f>IF((((NOT(ISBLANK('Раздел 1-4'!D57:D57)))*(SUM('Раздел 1-4'!D57:D57)&gt;0)))+(ISBLANK('Раздел 1-4'!D57:D57)),"","Неверно!")</f>
      </c>
      <c r="B405" s="72">
        <v>4380</v>
      </c>
      <c r="C405" s="73" t="s">
        <v>689</v>
      </c>
      <c r="D405" s="73" t="s">
        <v>106</v>
      </c>
    </row>
    <row r="406" spans="1:4" x14ac:dyDescent="0.2">
      <c r="A406" s="71" t="str">
        <f>IF((((NOT(ISBLANK('Раздел 1-4'!D58:D58)))*(SUM('Раздел 1-4'!D58:D58)&gt;0)))+(ISBLANK('Раздел 1-4'!D58:D58)),"","Неверно!")</f>
      </c>
      <c r="B406" s="72">
        <v>4380</v>
      </c>
      <c r="C406" s="73" t="s">
        <v>690</v>
      </c>
      <c r="D406" s="73" t="s">
        <v>106</v>
      </c>
    </row>
    <row r="407" spans="1:4" x14ac:dyDescent="0.2">
      <c r="A407" s="71" t="str">
        <f>IF((((NOT(ISBLANK('Раздел 1-4'!D60:D60)))*(SUM('Раздел 1-4'!D60:D60)&gt;0)))+(ISBLANK('Раздел 1-4'!D60:D60)),"","Неверно!")</f>
      </c>
      <c r="B407" s="72">
        <v>4380</v>
      </c>
      <c r="C407" s="73" t="s">
        <v>691</v>
      </c>
      <c r="D407" s="73" t="s">
        <v>106</v>
      </c>
    </row>
    <row r="408" spans="1:4" x14ac:dyDescent="0.2">
      <c r="A408" s="71" t="str">
        <f>IF((((NOT(ISBLANK('Раздел 1-4'!D61:D61)))*(SUM('Раздел 1-4'!D61:D61)&gt;0)))+(ISBLANK('Раздел 1-4'!D61:D61)),"","Неверно!")</f>
      </c>
      <c r="B408" s="72">
        <v>4380</v>
      </c>
      <c r="C408" s="73" t="s">
        <v>692</v>
      </c>
      <c r="D408" s="73" t="s">
        <v>106</v>
      </c>
    </row>
    <row r="409" spans="1:4" x14ac:dyDescent="0.2">
      <c r="A409" s="71" t="str">
        <f>IF((((NOT(ISBLANK('Раздел 1-4'!E47:E47)))*(SUM('Раздел 1-4'!E47:E47)&gt;0)))+(ISBLANK('Раздел 1-4'!E47:E47)),"","Неверно!")</f>
      </c>
      <c r="B409" s="72">
        <v>4380</v>
      </c>
      <c r="C409" s="73" t="s">
        <v>693</v>
      </c>
      <c r="D409" s="73" t="s">
        <v>106</v>
      </c>
    </row>
    <row r="410" spans="1:4" x14ac:dyDescent="0.2">
      <c r="A410" s="71" t="str">
        <f>IF((((NOT(ISBLANK('Раздел 1-4'!E48:E48)))*(SUM('Раздел 1-4'!E48:E48)&gt;0)))+(ISBLANK('Раздел 1-4'!E48:E48)),"","Неверно!")</f>
      </c>
      <c r="B410" s="72">
        <v>4380</v>
      </c>
      <c r="C410" s="73" t="s">
        <v>694</v>
      </c>
      <c r="D410" s="73" t="s">
        <v>106</v>
      </c>
    </row>
    <row r="411" spans="1:4" x14ac:dyDescent="0.2">
      <c r="A411" s="71" t="str">
        <f>IF((((NOT(ISBLANK('Раздел 1-4'!E49:E49)))*(SUM('Раздел 1-4'!E49:E49)&gt;0)))+(ISBLANK('Раздел 1-4'!E49:E49)),"","Неверно!")</f>
      </c>
      <c r="B411" s="72">
        <v>4380</v>
      </c>
      <c r="C411" s="73" t="s">
        <v>695</v>
      </c>
      <c r="D411" s="73" t="s">
        <v>106</v>
      </c>
    </row>
    <row r="412" spans="1:4" x14ac:dyDescent="0.2">
      <c r="A412" s="71" t="str">
        <f>IF((((NOT(ISBLANK('Раздел 1-4'!E50:E50)))*(SUM('Раздел 1-4'!E50:E50)&gt;0)))+(ISBLANK('Раздел 1-4'!E50:E50)),"","Неверно!")</f>
      </c>
      <c r="B412" s="72">
        <v>4380</v>
      </c>
      <c r="C412" s="73" t="s">
        <v>696</v>
      </c>
      <c r="D412" s="73" t="s">
        <v>106</v>
      </c>
    </row>
    <row r="413" spans="1:4" x14ac:dyDescent="0.2">
      <c r="A413" s="71" t="str">
        <f>IF((((NOT(ISBLANK('Раздел 1-4'!E51:E51)))*(SUM('Раздел 1-4'!E51:E51)&gt;0)))+(ISBLANK('Раздел 1-4'!E51:E51)),"","Неверно!")</f>
      </c>
      <c r="B413" s="72">
        <v>4380</v>
      </c>
      <c r="C413" s="73" t="s">
        <v>697</v>
      </c>
      <c r="D413" s="73" t="s">
        <v>106</v>
      </c>
    </row>
    <row r="414" spans="1:4" x14ac:dyDescent="0.2">
      <c r="A414" s="71" t="str">
        <f>IF((((NOT(ISBLANK('Раздел 1-4'!E52:E52)))*(SUM('Раздел 1-4'!E52:E52)&gt;0)))+(ISBLANK('Раздел 1-4'!E52:E52)),"","Неверно!")</f>
      </c>
      <c r="B414" s="72">
        <v>4380</v>
      </c>
      <c r="C414" s="73" t="s">
        <v>698</v>
      </c>
      <c r="D414" s="73" t="s">
        <v>106</v>
      </c>
    </row>
    <row r="415" spans="1:4" x14ac:dyDescent="0.2">
      <c r="A415" s="71" t="str">
        <f>IF((((NOT(ISBLANK('Раздел 1-4'!E54:E54)))*(SUM('Раздел 1-4'!E54:E54)&gt;0)))+(ISBLANK('Раздел 1-4'!E54:E54)),"","Неверно!")</f>
      </c>
      <c r="B415" s="72">
        <v>4380</v>
      </c>
      <c r="C415" s="73" t="s">
        <v>699</v>
      </c>
      <c r="D415" s="73" t="s">
        <v>106</v>
      </c>
    </row>
    <row r="416" spans="1:4" x14ac:dyDescent="0.2">
      <c r="A416" s="71" t="str">
        <f>IF((((NOT(ISBLANK('Раздел 1-4'!E55:E55)))*(SUM('Раздел 1-4'!E55:E55)&gt;0)))+(ISBLANK('Раздел 1-4'!E55:E55)),"","Неверно!")</f>
      </c>
      <c r="B416" s="72">
        <v>4380</v>
      </c>
      <c r="C416" s="73" t="s">
        <v>700</v>
      </c>
      <c r="D416" s="73" t="s">
        <v>106</v>
      </c>
    </row>
    <row r="417" spans="1:4" x14ac:dyDescent="0.2">
      <c r="A417" s="71" t="str">
        <f>IF((((NOT(ISBLANK('Раздел 1-4'!E57:E57)))*(SUM('Раздел 1-4'!E57:E57)&gt;0)))+(ISBLANK('Раздел 1-4'!E57:E57)),"","Неверно!")</f>
      </c>
      <c r="B417" s="72">
        <v>4380</v>
      </c>
      <c r="C417" s="73" t="s">
        <v>701</v>
      </c>
      <c r="D417" s="73" t="s">
        <v>106</v>
      </c>
    </row>
    <row r="418" spans="1:4" x14ac:dyDescent="0.2">
      <c r="A418" s="71" t="str">
        <f>IF((((NOT(ISBLANK('Раздел 1-4'!E58:E58)))*(SUM('Раздел 1-4'!E58:E58)&gt;0)))+(ISBLANK('Раздел 1-4'!E58:E58)),"","Неверно!")</f>
      </c>
      <c r="B418" s="72">
        <v>4380</v>
      </c>
      <c r="C418" s="73" t="s">
        <v>66</v>
      </c>
      <c r="D418" s="73" t="s">
        <v>106</v>
      </c>
    </row>
    <row r="419" spans="1:4" x14ac:dyDescent="0.2">
      <c r="A419" s="71" t="str">
        <f>IF((((NOT(ISBLANK('Раздел 1-4'!E60:E60)))*(SUM('Раздел 1-4'!E60:E60)&gt;0)))+(ISBLANK('Раздел 1-4'!E60:E60)),"","Неверно!")</f>
      </c>
      <c r="B419" s="72">
        <v>4380</v>
      </c>
      <c r="C419" s="73" t="s">
        <v>67</v>
      </c>
      <c r="D419" s="73" t="s">
        <v>106</v>
      </c>
    </row>
    <row r="420" spans="1:4" x14ac:dyDescent="0.2">
      <c r="A420" s="71" t="str">
        <f>IF((((NOT(ISBLANK('Раздел 1-4'!E61:E61)))*(SUM('Раздел 1-4'!E61:E61)&gt;0)))+(ISBLANK('Раздел 1-4'!E61:E61)),"","Неверно!")</f>
      </c>
      <c r="B420" s="72">
        <v>4380</v>
      </c>
      <c r="C420" s="73" t="s">
        <v>68</v>
      </c>
      <c r="D420" s="73" t="s">
        <v>106</v>
      </c>
    </row>
    <row r="421" spans="1:4" x14ac:dyDescent="0.2">
      <c r="A421" s="71" t="str">
        <f>IF((((NOT(ISBLANK('Раздел 1-4'!C67:C67)))*(SUM('Раздел 1-4'!C67:C67)&gt;0)))+(ISBLANK('Раздел 1-4'!C67:C67)),"","Неверно!")</f>
      </c>
      <c r="B421" s="72">
        <v>4381</v>
      </c>
      <c r="C421" s="73" t="s">
        <v>69</v>
      </c>
      <c r="D421" s="73" t="s">
        <v>70</v>
      </c>
    </row>
    <row r="422" spans="1:4" x14ac:dyDescent="0.2">
      <c r="A422" s="71" t="str">
        <f>IF((((NOT(ISBLANK('Раздел 1-4'!C68:C68)))*(SUM('Раздел 1-4'!C68:C68)&gt;0)))+(ISBLANK('Раздел 1-4'!C68:C68)),"","Неверно!")</f>
      </c>
      <c r="B422" s="72">
        <v>4381</v>
      </c>
      <c r="C422" s="73" t="s">
        <v>71</v>
      </c>
      <c r="D422" s="73" t="s">
        <v>70</v>
      </c>
    </row>
    <row r="423" spans="1:4" x14ac:dyDescent="0.2">
      <c r="A423" s="71" t="str">
        <f>IF((((NOT(ISBLANK('Раздел 1-4'!C69:C69)))*(SUM('Раздел 1-4'!C69:C69)&gt;0)))+(ISBLANK('Раздел 1-4'!C69:C69)),"","Неверно!")</f>
      </c>
      <c r="B423" s="72">
        <v>4381</v>
      </c>
      <c r="C423" s="73" t="s">
        <v>72</v>
      </c>
      <c r="D423" s="73" t="s">
        <v>70</v>
      </c>
    </row>
    <row r="424" spans="1:4" x14ac:dyDescent="0.2">
      <c r="A424" s="71" t="str">
        <f>IF((((NOT(ISBLANK('Раздел 1-4'!C70:C70)))*(SUM('Раздел 1-4'!C70:C70)&gt;0)))+(ISBLANK('Раздел 1-4'!C70:C70)),"","Неверно!")</f>
      </c>
      <c r="B424" s="72">
        <v>4381</v>
      </c>
      <c r="C424" s="73" t="s">
        <v>73</v>
      </c>
      <c r="D424" s="73" t="s">
        <v>70</v>
      </c>
    </row>
    <row r="425" spans="1:4" x14ac:dyDescent="0.2">
      <c r="A425" s="71" t="str">
        <f>IF((((NOT(ISBLANK('Раздел 1-4'!C71:C71)))*(SUM('Раздел 1-4'!C71:C71)&gt;0)))+(ISBLANK('Раздел 1-4'!C71:C71)),"","Неверно!")</f>
      </c>
      <c r="B425" s="72">
        <v>4381</v>
      </c>
      <c r="C425" s="73" t="s">
        <v>74</v>
      </c>
      <c r="D425" s="73" t="s">
        <v>70</v>
      </c>
    </row>
    <row r="426" spans="1:4" x14ac:dyDescent="0.2">
      <c r="A426" s="71" t="str">
        <f>IF((((NOT(ISBLANK('Раздел 1-4'!C72:C72)))*(SUM('Раздел 1-4'!C72:C72)&gt;0)))+(ISBLANK('Раздел 1-4'!C72:C72)),"","Неверно!")</f>
      </c>
      <c r="B426" s="72">
        <v>4381</v>
      </c>
      <c r="C426" s="73" t="s">
        <v>75</v>
      </c>
      <c r="D426" s="73" t="s">
        <v>70</v>
      </c>
    </row>
    <row r="427" spans="1:4" x14ac:dyDescent="0.2">
      <c r="A427" s="71" t="str">
        <f>IF((((NOT(ISBLANK('Раздел 1-4'!C73:C73)))*(SUM('Раздел 1-4'!C73:C73)&gt;0)))+(ISBLANK('Раздел 1-4'!C73:C73)),"","Неверно!")</f>
      </c>
      <c r="B427" s="72">
        <v>4381</v>
      </c>
      <c r="C427" s="73" t="s">
        <v>76</v>
      </c>
      <c r="D427" s="73" t="s">
        <v>70</v>
      </c>
    </row>
    <row r="428" spans="1:4" x14ac:dyDescent="0.2">
      <c r="A428" s="71" t="str">
        <f>IF((((NOT(ISBLANK('Раздел 1-4'!C74:C74)))*(SUM('Раздел 1-4'!C74:C74)&gt;0)))+(ISBLANK('Раздел 1-4'!C74:C74)),"","Неверно!")</f>
      </c>
      <c r="B428" s="72">
        <v>4381</v>
      </c>
      <c r="C428" s="73" t="s">
        <v>77</v>
      </c>
      <c r="D428" s="73" t="s">
        <v>70</v>
      </c>
    </row>
    <row r="429" spans="1:4" x14ac:dyDescent="0.2">
      <c r="A429" s="71" t="str">
        <f>IF((((NOT(ISBLANK('Раздел 1-4'!C75:C75)))*(SUM('Раздел 1-4'!C75:C75)&gt;0)))+(ISBLANK('Раздел 1-4'!C75:C75)),"","Неверно!")</f>
      </c>
      <c r="B429" s="72">
        <v>4381</v>
      </c>
      <c r="C429" s="73" t="s">
        <v>78</v>
      </c>
      <c r="D429" s="73" t="s">
        <v>70</v>
      </c>
    </row>
    <row r="430" spans="1:4" x14ac:dyDescent="0.2">
      <c r="A430" s="71" t="str">
        <f>IF((((NOT(ISBLANK('Раздел 1-4'!C76:C76)))*(SUM('Раздел 1-4'!C76:C76)&gt;0)))+(ISBLANK('Раздел 1-4'!C76:C76)),"","Неверно!")</f>
      </c>
      <c r="B430" s="72">
        <v>4381</v>
      </c>
      <c r="C430" s="73" t="s">
        <v>79</v>
      </c>
      <c r="D430" s="73" t="s">
        <v>70</v>
      </c>
    </row>
    <row r="431" spans="1:4" x14ac:dyDescent="0.2">
      <c r="A431" s="71" t="str">
        <f>IF((((NOT(ISBLANK('Раздел 1-4'!C77:C77)))*(SUM('Раздел 1-4'!C77:C77)&gt;0)))+(ISBLANK('Раздел 1-4'!C77:C77)),"","Неверно!")</f>
      </c>
      <c r="B431" s="72">
        <v>4381</v>
      </c>
      <c r="C431" s="73" t="s">
        <v>80</v>
      </c>
      <c r="D431" s="73" t="s">
        <v>70</v>
      </c>
    </row>
    <row r="432" spans="1:4" x14ac:dyDescent="0.2">
      <c r="A432" s="71" t="str">
        <f>IF((((NOT(ISBLANK('Раздел 1-4'!C78:C78)))*(SUM('Раздел 1-4'!C78:C78)&gt;0)))+(ISBLANK('Раздел 1-4'!C78:C78)),"","Неверно!")</f>
      </c>
      <c r="B432" s="72">
        <v>4381</v>
      </c>
      <c r="C432" s="73" t="s">
        <v>81</v>
      </c>
      <c r="D432" s="73" t="s">
        <v>70</v>
      </c>
    </row>
    <row r="433" spans="1:4" x14ac:dyDescent="0.2">
      <c r="A433" s="71" t="str">
        <f>IF((((NOT(ISBLANK('Раздел 1-4'!C79:C79)))*(SUM('Раздел 1-4'!C79:C79)&gt;0)))+(ISBLANK('Раздел 1-4'!C79:C79)),"","Неверно!")</f>
      </c>
      <c r="B433" s="72">
        <v>4381</v>
      </c>
      <c r="C433" s="73" t="s">
        <v>82</v>
      </c>
      <c r="D433" s="73" t="s">
        <v>70</v>
      </c>
    </row>
    <row r="434" spans="1:4" x14ac:dyDescent="0.2">
      <c r="A434" s="71" t="str">
        <f>IF((((NOT(ISBLANK('Раздел 1-4'!C80:C80)))*(SUM('Раздел 1-4'!C80:C80)&gt;0)))+(ISBLANK('Раздел 1-4'!C80:C80)),"","Неверно!")</f>
      </c>
      <c r="B434" s="72">
        <v>4381</v>
      </c>
      <c r="C434" s="73" t="s">
        <v>83</v>
      </c>
      <c r="D434" s="73" t="s">
        <v>70</v>
      </c>
    </row>
    <row r="435" spans="1:4" x14ac:dyDescent="0.2">
      <c r="A435" s="71" t="str">
        <f>IF((((NOT(ISBLANK('Раздел 1-4'!C81:C81)))*(SUM('Раздел 1-4'!C81:C81)&gt;0)))+(ISBLANK('Раздел 1-4'!C81:C81)),"","Неверно!")</f>
      </c>
      <c r="B435" s="72">
        <v>4381</v>
      </c>
      <c r="C435" s="73" t="s">
        <v>84</v>
      </c>
      <c r="D435" s="73" t="s">
        <v>70</v>
      </c>
    </row>
    <row r="436" spans="1:4" x14ac:dyDescent="0.2">
      <c r="A436" s="71" t="str">
        <f>IF((((NOT(ISBLANK('Раздел 1-4'!C82:C82)))*(SUM('Раздел 1-4'!C82:C82)&gt;0)))+(ISBLANK('Раздел 1-4'!C82:C82)),"","Неверно!")</f>
      </c>
      <c r="B436" s="72">
        <v>4381</v>
      </c>
      <c r="C436" s="73" t="s">
        <v>85</v>
      </c>
      <c r="D436" s="73" t="s">
        <v>70</v>
      </c>
    </row>
    <row r="437" spans="1:4" x14ac:dyDescent="0.2">
      <c r="A437" s="71" t="str">
        <f>IF((((NOT(ISBLANK('Раздел 1-4'!D67:D67)))*(SUM('Раздел 1-4'!D67:D67)&gt;0)))+(ISBLANK('Раздел 1-4'!D67:D67)),"","Неверно!")</f>
      </c>
      <c r="B437" s="72">
        <v>4381</v>
      </c>
      <c r="C437" s="73" t="s">
        <v>86</v>
      </c>
      <c r="D437" s="73" t="s">
        <v>70</v>
      </c>
    </row>
    <row r="438" spans="1:4" x14ac:dyDescent="0.2">
      <c r="A438" s="71" t="str">
        <f>IF((((NOT(ISBLANK('Раздел 1-4'!D68:D68)))*(SUM('Раздел 1-4'!D68:D68)&gt;0)))+(ISBLANK('Раздел 1-4'!D68:D68)),"","Неверно!")</f>
      </c>
      <c r="B438" s="72">
        <v>4381</v>
      </c>
      <c r="C438" s="73" t="s">
        <v>87</v>
      </c>
      <c r="D438" s="73" t="s">
        <v>70</v>
      </c>
    </row>
    <row r="439" spans="1:4" x14ac:dyDescent="0.2">
      <c r="A439" s="71" t="str">
        <f>IF((((NOT(ISBLANK('Раздел 1-4'!D69:D69)))*(SUM('Раздел 1-4'!D69:D69)&gt;0)))+(ISBLANK('Раздел 1-4'!D69:D69)),"","Неверно!")</f>
      </c>
      <c r="B439" s="72">
        <v>4381</v>
      </c>
      <c r="C439" s="73" t="s">
        <v>88</v>
      </c>
      <c r="D439" s="73" t="s">
        <v>70</v>
      </c>
    </row>
    <row r="440" spans="1:4" x14ac:dyDescent="0.2">
      <c r="A440" s="71" t="str">
        <f>IF((((NOT(ISBLANK('Раздел 1-4'!D70:D70)))*(SUM('Раздел 1-4'!D70:D70)&gt;0)))+(ISBLANK('Раздел 1-4'!D70:D70)),"","Неверно!")</f>
      </c>
      <c r="B440" s="72">
        <v>4381</v>
      </c>
      <c r="C440" s="73" t="s">
        <v>89</v>
      </c>
      <c r="D440" s="73" t="s">
        <v>70</v>
      </c>
    </row>
    <row r="441" spans="1:4" x14ac:dyDescent="0.2">
      <c r="A441" s="71" t="str">
        <f>IF((((NOT(ISBLANK('Раздел 1-4'!D71:D71)))*(SUM('Раздел 1-4'!D71:D71)&gt;0)))+(ISBLANK('Раздел 1-4'!D71:D71)),"","Неверно!")</f>
      </c>
      <c r="B441" s="72">
        <v>4381</v>
      </c>
      <c r="C441" s="73" t="s">
        <v>90</v>
      </c>
      <c r="D441" s="73" t="s">
        <v>70</v>
      </c>
    </row>
    <row r="442" spans="1:4" x14ac:dyDescent="0.2">
      <c r="A442" s="71" t="str">
        <f>IF((((NOT(ISBLANK('Раздел 1-4'!D72:D72)))*(SUM('Раздел 1-4'!D72:D72)&gt;0)))+(ISBLANK('Раздел 1-4'!D72:D72)),"","Неверно!")</f>
      </c>
      <c r="B442" s="72">
        <v>4381</v>
      </c>
      <c r="C442" s="73" t="s">
        <v>91</v>
      </c>
      <c r="D442" s="73" t="s">
        <v>70</v>
      </c>
    </row>
    <row r="443" spans="1:4" x14ac:dyDescent="0.2">
      <c r="A443" s="71" t="str">
        <f>IF((((NOT(ISBLANK('Раздел 1-4'!D73:D73)))*(SUM('Раздел 1-4'!D73:D73)&gt;0)))+(ISBLANK('Раздел 1-4'!D73:D73)),"","Неверно!")</f>
      </c>
      <c r="B443" s="72">
        <v>4381</v>
      </c>
      <c r="C443" s="73" t="s">
        <v>304</v>
      </c>
      <c r="D443" s="73" t="s">
        <v>70</v>
      </c>
    </row>
    <row r="444" spans="1:4" x14ac:dyDescent="0.2">
      <c r="A444" s="71" t="str">
        <f>IF((((NOT(ISBLANK('Раздел 1-4'!D74:D74)))*(SUM('Раздел 1-4'!D74:D74)&gt;0)))+(ISBLANK('Раздел 1-4'!D74:D74)),"","Неверно!")</f>
      </c>
      <c r="B444" s="72">
        <v>4381</v>
      </c>
      <c r="C444" s="73" t="s">
        <v>305</v>
      </c>
      <c r="D444" s="73" t="s">
        <v>70</v>
      </c>
    </row>
    <row r="445" spans="1:4" x14ac:dyDescent="0.2">
      <c r="A445" s="71" t="str">
        <f>IF((((NOT(ISBLANK('Раздел 1-4'!D75:D75)))*(SUM('Раздел 1-4'!D75:D75)&gt;0)))+(ISBLANK('Раздел 1-4'!D75:D75)),"","Неверно!")</f>
      </c>
      <c r="B445" s="72">
        <v>4381</v>
      </c>
      <c r="C445" s="73" t="s">
        <v>306</v>
      </c>
      <c r="D445" s="73" t="s">
        <v>70</v>
      </c>
    </row>
    <row r="446" spans="1:4" x14ac:dyDescent="0.2">
      <c r="A446" s="71" t="str">
        <f>IF((((NOT(ISBLANK('Раздел 1-4'!D76:D76)))*(SUM('Раздел 1-4'!D76:D76)&gt;0)))+(ISBLANK('Раздел 1-4'!D76:D76)),"","Неверно!")</f>
      </c>
      <c r="B446" s="72">
        <v>4381</v>
      </c>
      <c r="C446" s="73" t="s">
        <v>307</v>
      </c>
      <c r="D446" s="73" t="s">
        <v>70</v>
      </c>
    </row>
    <row r="447" spans="1:4" x14ac:dyDescent="0.2">
      <c r="A447" s="71" t="str">
        <f>IF((((NOT(ISBLANK('Раздел 1-4'!D77:D77)))*(SUM('Раздел 1-4'!D77:D77)&gt;0)))+(ISBLANK('Раздел 1-4'!D77:D77)),"","Неверно!")</f>
      </c>
      <c r="B447" s="72">
        <v>4381</v>
      </c>
      <c r="C447" s="73" t="s">
        <v>308</v>
      </c>
      <c r="D447" s="73" t="s">
        <v>70</v>
      </c>
    </row>
    <row r="448" spans="1:4" x14ac:dyDescent="0.2">
      <c r="A448" s="71" t="str">
        <f>IF((((NOT(ISBLANK('Раздел 1-4'!D78:D78)))*(SUM('Раздел 1-4'!D78:D78)&gt;0)))+(ISBLANK('Раздел 1-4'!D78:D78)),"","Неверно!")</f>
      </c>
      <c r="B448" s="72">
        <v>4381</v>
      </c>
      <c r="C448" s="73" t="s">
        <v>309</v>
      </c>
      <c r="D448" s="73" t="s">
        <v>70</v>
      </c>
    </row>
    <row r="449" spans="1:4" x14ac:dyDescent="0.2">
      <c r="A449" s="71" t="str">
        <f>IF((((NOT(ISBLANK('Раздел 1-4'!D79:D79)))*(SUM('Раздел 1-4'!D79:D79)&gt;0)))+(ISBLANK('Раздел 1-4'!D79:D79)),"","Неверно!")</f>
      </c>
      <c r="B449" s="72">
        <v>4381</v>
      </c>
      <c r="C449" s="73" t="s">
        <v>310</v>
      </c>
      <c r="D449" s="73" t="s">
        <v>70</v>
      </c>
    </row>
    <row r="450" spans="1:4" x14ac:dyDescent="0.2">
      <c r="A450" s="71" t="str">
        <f>IF((((NOT(ISBLANK('Раздел 1-4'!D80:D80)))*(SUM('Раздел 1-4'!D80:D80)&gt;0)))+(ISBLANK('Раздел 1-4'!D80:D80)),"","Неверно!")</f>
      </c>
      <c r="B450" s="72">
        <v>4381</v>
      </c>
      <c r="C450" s="73" t="s">
        <v>311</v>
      </c>
      <c r="D450" s="73" t="s">
        <v>70</v>
      </c>
    </row>
    <row r="451" spans="1:4" x14ac:dyDescent="0.2">
      <c r="A451" s="71" t="str">
        <f>IF((((NOT(ISBLANK('Раздел 1-4'!D81:D81)))*(SUM('Раздел 1-4'!D81:D81)&gt;0)))+(ISBLANK('Раздел 1-4'!D81:D81)),"","Неверно!")</f>
      </c>
      <c r="B451" s="72">
        <v>4381</v>
      </c>
      <c r="C451" s="73" t="s">
        <v>312</v>
      </c>
      <c r="D451" s="73" t="s">
        <v>70</v>
      </c>
    </row>
    <row r="452" spans="1:4" x14ac:dyDescent="0.2">
      <c r="A452" s="71" t="str">
        <f>IF((((NOT(ISBLANK('Раздел 1-4'!D82:D82)))*(SUM('Раздел 1-4'!D82:D82)&gt;0)))+(ISBLANK('Раздел 1-4'!D82:D82)),"","Неверно!")</f>
      </c>
      <c r="B452" s="72">
        <v>4381</v>
      </c>
      <c r="C452" s="73" t="s">
        <v>313</v>
      </c>
      <c r="D452" s="73" t="s">
        <v>70</v>
      </c>
    </row>
    <row r="453" spans="1:4" x14ac:dyDescent="0.2">
      <c r="A453" s="71" t="str">
        <f>IF((((NOT(ISBLANK('Раздел 1-4'!E67:E67)))*(SUM('Раздел 1-4'!E67:E67)&gt;0)))+(ISBLANK('Раздел 1-4'!E67:E67)),"","Неверно!")</f>
      </c>
      <c r="B453" s="72">
        <v>4381</v>
      </c>
      <c r="C453" s="73" t="s">
        <v>314</v>
      </c>
      <c r="D453" s="73" t="s">
        <v>70</v>
      </c>
    </row>
    <row r="454" spans="1:4" x14ac:dyDescent="0.2">
      <c r="A454" s="71" t="str">
        <f>IF((((NOT(ISBLANK('Раздел 1-4'!E68:E68)))*(SUM('Раздел 1-4'!E68:E68)&gt;0)))+(ISBLANK('Раздел 1-4'!E68:E68)),"","Неверно!")</f>
      </c>
      <c r="B454" s="72">
        <v>4381</v>
      </c>
      <c r="C454" s="73" t="s">
        <v>315</v>
      </c>
      <c r="D454" s="73" t="s">
        <v>70</v>
      </c>
    </row>
    <row r="455" spans="1:4" x14ac:dyDescent="0.2">
      <c r="A455" s="71" t="str">
        <f>IF((((NOT(ISBLANK('Раздел 1-4'!E69:E69)))*(SUM('Раздел 1-4'!E69:E69)&gt;0)))+(ISBLANK('Раздел 1-4'!E69:E69)),"","Неверно!")</f>
      </c>
      <c r="B455" s="72">
        <v>4381</v>
      </c>
      <c r="C455" s="73" t="s">
        <v>316</v>
      </c>
      <c r="D455" s="73" t="s">
        <v>70</v>
      </c>
    </row>
    <row r="456" spans="1:4" x14ac:dyDescent="0.2">
      <c r="A456" s="71" t="str">
        <f>IF((((NOT(ISBLANK('Раздел 1-4'!E70:E70)))*(SUM('Раздел 1-4'!E70:E70)&gt;0)))+(ISBLANK('Раздел 1-4'!E70:E70)),"","Неверно!")</f>
      </c>
      <c r="B456" s="72">
        <v>4381</v>
      </c>
      <c r="C456" s="73" t="s">
        <v>317</v>
      </c>
      <c r="D456" s="73" t="s">
        <v>70</v>
      </c>
    </row>
    <row r="457" spans="1:4" x14ac:dyDescent="0.2">
      <c r="A457" s="71" t="str">
        <f>IF((((NOT(ISBLANK('Раздел 1-4'!E71:E71)))*(SUM('Раздел 1-4'!E71:E71)&gt;0)))+(ISBLANK('Раздел 1-4'!E71:E71)),"","Неверно!")</f>
      </c>
      <c r="B457" s="72">
        <v>4381</v>
      </c>
      <c r="C457" s="73" t="s">
        <v>318</v>
      </c>
      <c r="D457" s="73" t="s">
        <v>70</v>
      </c>
    </row>
    <row r="458" spans="1:4" x14ac:dyDescent="0.2">
      <c r="A458" s="71" t="str">
        <f>IF((((NOT(ISBLANK('Раздел 1-4'!E72:E72)))*(SUM('Раздел 1-4'!E72:E72)&gt;0)))+(ISBLANK('Раздел 1-4'!E72:E72)),"","Неверно!")</f>
      </c>
      <c r="B458" s="72">
        <v>4381</v>
      </c>
      <c r="C458" s="73" t="s">
        <v>319</v>
      </c>
      <c r="D458" s="73" t="s">
        <v>70</v>
      </c>
    </row>
    <row r="459" spans="1:4" x14ac:dyDescent="0.2">
      <c r="A459" s="71" t="str">
        <f>IF((((NOT(ISBLANK('Раздел 1-4'!E73:E73)))*(SUM('Раздел 1-4'!E73:E73)&gt;0)))+(ISBLANK('Раздел 1-4'!E73:E73)),"","Неверно!")</f>
      </c>
      <c r="B459" s="72">
        <v>4381</v>
      </c>
      <c r="C459" s="73" t="s">
        <v>320</v>
      </c>
      <c r="D459" s="73" t="s">
        <v>70</v>
      </c>
    </row>
    <row r="460" spans="1:4" x14ac:dyDescent="0.2">
      <c r="A460" s="71" t="str">
        <f>IF((((NOT(ISBLANK('Раздел 1-4'!E74:E74)))*(SUM('Раздел 1-4'!E74:E74)&gt;0)))+(ISBLANK('Раздел 1-4'!E74:E74)),"","Неверно!")</f>
      </c>
      <c r="B460" s="72">
        <v>4381</v>
      </c>
      <c r="C460" s="73" t="s">
        <v>321</v>
      </c>
      <c r="D460" s="73" t="s">
        <v>70</v>
      </c>
    </row>
    <row r="461" spans="1:4" x14ac:dyDescent="0.2">
      <c r="A461" s="71" t="str">
        <f>IF((((NOT(ISBLANK('Раздел 1-4'!E75:E75)))*(SUM('Раздел 1-4'!E75:E75)&gt;0)))+(ISBLANK('Раздел 1-4'!E75:E75)),"","Неверно!")</f>
      </c>
      <c r="B461" s="72">
        <v>4381</v>
      </c>
      <c r="C461" s="73" t="s">
        <v>322</v>
      </c>
      <c r="D461" s="73" t="s">
        <v>70</v>
      </c>
    </row>
    <row r="462" spans="1:4" x14ac:dyDescent="0.2">
      <c r="A462" s="71" t="str">
        <f>IF((((NOT(ISBLANK('Раздел 1-4'!E76:E76)))*(SUM('Раздел 1-4'!E76:E76)&gt;0)))+(ISBLANK('Раздел 1-4'!E76:E76)),"","Неверно!")</f>
      </c>
      <c r="B462" s="72">
        <v>4381</v>
      </c>
      <c r="C462" s="73" t="s">
        <v>323</v>
      </c>
      <c r="D462" s="73" t="s">
        <v>70</v>
      </c>
    </row>
    <row r="463" spans="1:4" x14ac:dyDescent="0.2">
      <c r="A463" s="71" t="str">
        <f>IF((((NOT(ISBLANK('Раздел 1-4'!E77:E77)))*(SUM('Раздел 1-4'!E77:E77)&gt;0)))+(ISBLANK('Раздел 1-4'!E77:E77)),"","Неверно!")</f>
      </c>
      <c r="B463" s="72">
        <v>4381</v>
      </c>
      <c r="C463" s="73" t="s">
        <v>324</v>
      </c>
      <c r="D463" s="73" t="s">
        <v>70</v>
      </c>
    </row>
    <row r="464" spans="1:4" x14ac:dyDescent="0.2">
      <c r="A464" s="71" t="str">
        <f>IF((((NOT(ISBLANK('Раздел 1-4'!E78:E78)))*(SUM('Раздел 1-4'!E78:E78)&gt;0)))+(ISBLANK('Раздел 1-4'!E78:E78)),"","Неверно!")</f>
      </c>
      <c r="B464" s="72">
        <v>4381</v>
      </c>
      <c r="C464" s="73" t="s">
        <v>325</v>
      </c>
      <c r="D464" s="73" t="s">
        <v>70</v>
      </c>
    </row>
    <row r="465" spans="1:4" x14ac:dyDescent="0.2">
      <c r="A465" s="71" t="str">
        <f>IF((((NOT(ISBLANK('Раздел 1-4'!E79:E79)))*(SUM('Раздел 1-4'!E79:E79)&gt;0)))+(ISBLANK('Раздел 1-4'!E79:E79)),"","Неверно!")</f>
      </c>
      <c r="B465" s="72">
        <v>4381</v>
      </c>
      <c r="C465" s="73" t="s">
        <v>326</v>
      </c>
      <c r="D465" s="73" t="s">
        <v>70</v>
      </c>
    </row>
    <row r="466" spans="1:4" x14ac:dyDescent="0.2">
      <c r="A466" s="71" t="str">
        <f>IF((((NOT(ISBLANK('Раздел 1-4'!E80:E80)))*(SUM('Раздел 1-4'!E80:E80)&gt;0)))+(ISBLANK('Раздел 1-4'!E80:E80)),"","Неверно!")</f>
      </c>
      <c r="B466" s="72">
        <v>4381</v>
      </c>
      <c r="C466" s="73" t="s">
        <v>327</v>
      </c>
      <c r="D466" s="73" t="s">
        <v>70</v>
      </c>
    </row>
    <row r="467" spans="1:4" x14ac:dyDescent="0.2">
      <c r="A467" s="71" t="str">
        <f>IF((((NOT(ISBLANK('Раздел 1-4'!E81:E81)))*(SUM('Раздел 1-4'!E81:E81)&gt;0)))+(ISBLANK('Раздел 1-4'!E81:E81)),"","Неверно!")</f>
      </c>
      <c r="B467" s="72">
        <v>4381</v>
      </c>
      <c r="C467" s="73" t="s">
        <v>328</v>
      </c>
      <c r="D467" s="73" t="s">
        <v>70</v>
      </c>
    </row>
    <row r="468" spans="1:4" x14ac:dyDescent="0.2">
      <c r="A468" s="71" t="str">
        <f>IF((((NOT(ISBLANK('Раздел 1-4'!E82:E82)))*(SUM('Раздел 1-4'!E82:E82)&gt;0)))+(ISBLANK('Раздел 1-4'!E82:E82)),"","Неверно!")</f>
      </c>
      <c r="B468" s="72">
        <v>4381</v>
      </c>
      <c r="C468" s="73" t="s">
        <v>329</v>
      </c>
      <c r="D468" s="73" t="s">
        <v>70</v>
      </c>
    </row>
    <row r="469" spans="1:4" x14ac:dyDescent="0.2">
      <c r="A469" s="71" t="str">
        <f>IF((((NOT(ISBLANK('Раздел 1-4'!C89:C89)))*(SUM('Раздел 1-4'!C89:C89)&gt;0)))+(ISBLANK('Раздел 1-4'!C89:C89)),"","Неверно!")</f>
      </c>
      <c r="B469" s="72">
        <v>4382</v>
      </c>
      <c r="C469" s="73" t="s">
        <v>330</v>
      </c>
      <c r="D469" s="73" t="s">
        <v>331</v>
      </c>
    </row>
    <row r="470" spans="1:4" x14ac:dyDescent="0.2">
      <c r="A470" s="71" t="str">
        <f>IF((((NOT(ISBLANK('Раздел 1-4'!C90:C90)))*(SUM('Раздел 1-4'!C90:C90)&gt;0)))+(ISBLANK('Раздел 1-4'!C90:C90)),"","Неверно!")</f>
      </c>
      <c r="B470" s="72">
        <v>4382</v>
      </c>
      <c r="C470" s="73" t="s">
        <v>332</v>
      </c>
      <c r="D470" s="73" t="s">
        <v>331</v>
      </c>
    </row>
    <row r="471" spans="1:4" x14ac:dyDescent="0.2">
      <c r="A471" s="71" t="str">
        <f>IF((((NOT(ISBLANK('Раздел 1-4'!C91:C91)))*(SUM('Раздел 1-4'!C91:C91)&gt;0)))+(ISBLANK('Раздел 1-4'!C91:C91)),"","Неверно!")</f>
      </c>
      <c r="B471" s="72">
        <v>4382</v>
      </c>
      <c r="C471" s="73" t="s">
        <v>333</v>
      </c>
      <c r="D471" s="73" t="s">
        <v>331</v>
      </c>
    </row>
    <row r="472" spans="1:4" x14ac:dyDescent="0.2">
      <c r="A472" s="71" t="str">
        <f>IF((((NOT(ISBLANK('Раздел 1-4'!C92:C92)))*(SUM('Раздел 1-4'!C92:C92)&gt;0)))+(ISBLANK('Раздел 1-4'!C92:C92)),"","Неверно!")</f>
      </c>
      <c r="B472" s="72">
        <v>4382</v>
      </c>
      <c r="C472" s="73" t="s">
        <v>334</v>
      </c>
      <c r="D472" s="73" t="s">
        <v>331</v>
      </c>
    </row>
    <row r="473" spans="1:4" x14ac:dyDescent="0.2">
      <c r="A473" s="71" t="str">
        <f>IF((((NOT(ISBLANK('Раздел 1-4'!C93:C93)))*(SUM('Раздел 1-4'!C93:C93)&gt;0)))+(ISBLANK('Раздел 1-4'!C93:C93)),"","Неверно!")</f>
      </c>
      <c r="B473" s="72">
        <v>4382</v>
      </c>
      <c r="C473" s="73" t="s">
        <v>335</v>
      </c>
      <c r="D473" s="73" t="s">
        <v>331</v>
      </c>
    </row>
    <row r="474" spans="1:4" x14ac:dyDescent="0.2">
      <c r="A474" s="71" t="str">
        <f>IF((((NOT(ISBLANK('Раздел 1-4'!C94:C94)))*(SUM('Раздел 1-4'!C94:C94)&gt;0)))+(ISBLANK('Раздел 1-4'!C94:C94)),"","Неверно!")</f>
      </c>
      <c r="B474" s="72">
        <v>4382</v>
      </c>
      <c r="C474" s="73" t="s">
        <v>336</v>
      </c>
      <c r="D474" s="73" t="s">
        <v>331</v>
      </c>
    </row>
    <row r="475" spans="1:4" x14ac:dyDescent="0.2">
      <c r="A475" s="71" t="str">
        <f>IF((((NOT(ISBLANK('Раздел 1-4'!C95:C95)))*(SUM('Раздел 1-4'!C95:C95)&gt;0)))+(ISBLANK('Раздел 1-4'!C95:C95)),"","Неверно!")</f>
      </c>
      <c r="B475" s="72">
        <v>4382</v>
      </c>
      <c r="C475" s="73" t="s">
        <v>337</v>
      </c>
      <c r="D475" s="73" t="s">
        <v>331</v>
      </c>
    </row>
    <row r="476" spans="1:4" x14ac:dyDescent="0.2">
      <c r="A476" s="71" t="str">
        <f>IF((((NOT(ISBLANK('Раздел 1-4'!C96:C96)))*(SUM('Раздел 1-4'!C96:C96)&gt;0)))+(ISBLANK('Раздел 1-4'!C96:C96)),"","Неверно!")</f>
      </c>
      <c r="B476" s="72">
        <v>4382</v>
      </c>
      <c r="C476" s="73" t="s">
        <v>338</v>
      </c>
      <c r="D476" s="73" t="s">
        <v>331</v>
      </c>
    </row>
    <row r="477" spans="1:4" x14ac:dyDescent="0.2">
      <c r="A477" s="71" t="str">
        <f>IF((((NOT(ISBLANK('Раздел 1-4'!C97:C97)))*(SUM('Раздел 1-4'!C97:C97)&gt;0)))+(ISBLANK('Раздел 1-4'!C97:C97)),"","Неверно!")</f>
      </c>
      <c r="B477" s="72">
        <v>4382</v>
      </c>
      <c r="C477" s="73" t="s">
        <v>339</v>
      </c>
      <c r="D477" s="73" t="s">
        <v>331</v>
      </c>
    </row>
    <row r="478" spans="1:4" x14ac:dyDescent="0.2">
      <c r="A478" s="71" t="str">
        <f>IF((((NOT(ISBLANK('Раздел 1-4'!C98:C98)))*(SUM('Раздел 1-4'!C98:C98)&gt;0)))+(ISBLANK('Раздел 1-4'!C98:C98)),"","Неверно!")</f>
      </c>
      <c r="B478" s="72">
        <v>4382</v>
      </c>
      <c r="C478" s="73" t="s">
        <v>340</v>
      </c>
      <c r="D478" s="73" t="s">
        <v>331</v>
      </c>
    </row>
    <row r="479" spans="1:4" x14ac:dyDescent="0.2">
      <c r="A479" s="71" t="str">
        <f>IF((((NOT(ISBLANK('Раздел 1-4'!C100:C100)))*(SUM('Раздел 1-4'!C100:C100)&gt;0)))+(ISBLANK('Раздел 1-4'!C100:C100)),"","Неверно!")</f>
      </c>
      <c r="B479" s="72">
        <v>4382</v>
      </c>
      <c r="C479" s="73" t="s">
        <v>341</v>
      </c>
      <c r="D479" s="73" t="s">
        <v>331</v>
      </c>
    </row>
    <row r="480" spans="1:4" x14ac:dyDescent="0.2">
      <c r="A480" s="71" t="str">
        <f>IF((((NOT(ISBLANK('Раздел 1-4'!C101:C101)))*(SUM('Раздел 1-4'!C101:C101)&gt;0)))+(ISBLANK('Раздел 1-4'!C101:C101)),"","Неверно!")</f>
      </c>
      <c r="B480" s="72">
        <v>4382</v>
      </c>
      <c r="C480" s="73" t="s">
        <v>342</v>
      </c>
      <c r="D480" s="73" t="s">
        <v>331</v>
      </c>
    </row>
    <row r="481" spans="1:4" x14ac:dyDescent="0.2">
      <c r="A481" s="71" t="str">
        <f>IF((((NOT(ISBLANK('Раздел 1-4'!C102:C102)))*(SUM('Раздел 1-4'!C102:C102)&gt;0)))+(ISBLANK('Раздел 1-4'!C102:C102)),"","Неверно!")</f>
      </c>
      <c r="B481" s="72">
        <v>4382</v>
      </c>
      <c r="C481" s="73" t="s">
        <v>343</v>
      </c>
      <c r="D481" s="73" t="s">
        <v>331</v>
      </c>
    </row>
    <row r="482" spans="1:4" x14ac:dyDescent="0.2">
      <c r="A482" s="71" t="str">
        <f>IF((((NOT(ISBLANK('Раздел 1-4'!C103:C103)))*(SUM('Раздел 1-4'!C103:C103)&gt;0)))+(ISBLANK('Раздел 1-4'!C103:C103)),"","Неверно!")</f>
      </c>
      <c r="B482" s="72">
        <v>4382</v>
      </c>
      <c r="C482" s="73" t="s">
        <v>0</v>
      </c>
      <c r="D482" s="73" t="s">
        <v>331</v>
      </c>
    </row>
    <row r="483" spans="1:4" x14ac:dyDescent="0.2">
      <c r="A483" s="71" t="str">
        <f>IF((((NOT(ISBLANK('Раздел 1-4'!C104:C104)))*(SUM('Раздел 1-4'!C104:C104)&gt;0)))+(ISBLANK('Раздел 1-4'!C104:C104)),"","Неверно!")</f>
      </c>
      <c r="B483" s="72">
        <v>4382</v>
      </c>
      <c r="C483" s="73" t="s">
        <v>1</v>
      </c>
      <c r="D483" s="73" t="s">
        <v>331</v>
      </c>
    </row>
    <row r="484" spans="1:4" x14ac:dyDescent="0.2">
      <c r="A484" s="71" t="str">
        <f>IF((((NOT(ISBLANK('Раздел 1-4'!C105:C105)))*(SUM('Раздел 1-4'!C105:C105)&gt;0)))+(ISBLANK('Раздел 1-4'!C105:C105)),"","Неверно!")</f>
      </c>
      <c r="B484" s="72">
        <v>4382</v>
      </c>
      <c r="C484" s="73" t="s">
        <v>2</v>
      </c>
      <c r="D484" s="73" t="s">
        <v>331</v>
      </c>
    </row>
    <row r="485" spans="1:4" x14ac:dyDescent="0.2">
      <c r="A485" s="71" t="str">
        <f>IF((((NOT(ISBLANK('Раздел 1-4'!C106:C106)))*(SUM('Раздел 1-4'!C106:C106)&gt;0)))+(ISBLANK('Раздел 1-4'!C106:C106)),"","Неверно!")</f>
      </c>
      <c r="B485" s="72">
        <v>4382</v>
      </c>
      <c r="C485" s="73" t="s">
        <v>3</v>
      </c>
      <c r="D485" s="73" t="s">
        <v>331</v>
      </c>
    </row>
    <row r="486" spans="1:4" x14ac:dyDescent="0.2">
      <c r="A486" s="71" t="str">
        <f>IF((((NOT(ISBLANK('Раздел 1-4'!C108:C108)))*(SUM('Раздел 1-4'!C108:C108)&gt;0)))+(ISBLANK('Раздел 1-4'!C108:C108)),"","Неверно!")</f>
      </c>
      <c r="B486" s="72">
        <v>4382</v>
      </c>
      <c r="C486" s="73" t="s">
        <v>4</v>
      </c>
      <c r="D486" s="73" t="s">
        <v>331</v>
      </c>
    </row>
    <row r="487" spans="1:4" x14ac:dyDescent="0.2">
      <c r="A487" s="71" t="str">
        <f>IF((((NOT(ISBLANK('Раздел 1-4'!C109:C109)))*(SUM('Раздел 1-4'!C109:C109)&gt;0)))+(ISBLANK('Раздел 1-4'!C109:C109)),"","Неверно!")</f>
      </c>
      <c r="B487" s="72">
        <v>4382</v>
      </c>
      <c r="C487" s="73" t="s">
        <v>5</v>
      </c>
      <c r="D487" s="73" t="s">
        <v>331</v>
      </c>
    </row>
    <row r="488" spans="1:4" x14ac:dyDescent="0.2">
      <c r="A488" s="71" t="str">
        <f>IF((((NOT(ISBLANK('Раздел 1-4'!C110:C110)))*(SUM('Раздел 1-4'!C110:C110)&gt;0)))+(ISBLANK('Раздел 1-4'!C110:C110)),"","Неверно!")</f>
      </c>
      <c r="B488" s="72">
        <v>4382</v>
      </c>
      <c r="C488" s="73" t="s">
        <v>6</v>
      </c>
      <c r="D488" s="73" t="s">
        <v>331</v>
      </c>
    </row>
    <row r="489" spans="1:4" x14ac:dyDescent="0.2">
      <c r="A489" s="71" t="str">
        <f>IF((((NOT(ISBLANK('Раздел 1-4'!C111:C111)))*(SUM('Раздел 1-4'!C111:C111)&gt;0)))+(ISBLANK('Раздел 1-4'!C111:C111)),"","Неверно!")</f>
      </c>
      <c r="B489" s="72">
        <v>4382</v>
      </c>
      <c r="C489" s="73" t="s">
        <v>7</v>
      </c>
      <c r="D489" s="73" t="s">
        <v>331</v>
      </c>
    </row>
    <row r="490" spans="1:4" x14ac:dyDescent="0.2">
      <c r="A490" s="71" t="str">
        <f>IF((((NOT(ISBLANK('Раздел 1-4'!C112:C112)))*(SUM('Раздел 1-4'!C112:C112)&gt;0)))+(ISBLANK('Раздел 1-4'!C112:C112)),"","Неверно!")</f>
      </c>
      <c r="B490" s="72">
        <v>4382</v>
      </c>
      <c r="C490" s="73" t="s">
        <v>8</v>
      </c>
      <c r="D490" s="73" t="s">
        <v>331</v>
      </c>
    </row>
    <row r="491" spans="1:4" x14ac:dyDescent="0.2">
      <c r="A491" s="71" t="str">
        <f>IF((((NOT(ISBLANK('Раздел 1-4'!C113:C113)))*(SUM('Раздел 1-4'!C113:C113)&gt;0)))+(ISBLANK('Раздел 1-4'!C113:C113)),"","Неверно!")</f>
      </c>
      <c r="B491" s="72">
        <v>4382</v>
      </c>
      <c r="C491" s="73" t="s">
        <v>9</v>
      </c>
      <c r="D491" s="73" t="s">
        <v>331</v>
      </c>
    </row>
    <row r="492" spans="1:4" x14ac:dyDescent="0.2">
      <c r="A492" s="71" t="str">
        <f>IF((((NOT(ISBLANK('Раздел 1-4'!D89:D89)))*(SUM('Раздел 1-4'!D89:D89)&gt;0)))+(ISBLANK('Раздел 1-4'!D89:D89)),"","Неверно!")</f>
      </c>
      <c r="B492" s="72">
        <v>4382</v>
      </c>
      <c r="C492" s="73" t="s">
        <v>10</v>
      </c>
      <c r="D492" s="73" t="s">
        <v>331</v>
      </c>
    </row>
    <row r="493" spans="1:4" x14ac:dyDescent="0.2">
      <c r="A493" s="71" t="str">
        <f>IF((((NOT(ISBLANK('Раздел 1-4'!D90:D90)))*(SUM('Раздел 1-4'!D90:D90)&gt;0)))+(ISBLANK('Раздел 1-4'!D90:D90)),"","Неверно!")</f>
      </c>
      <c r="B493" s="72">
        <v>4382</v>
      </c>
      <c r="C493" s="73" t="s">
        <v>11</v>
      </c>
      <c r="D493" s="73" t="s">
        <v>331</v>
      </c>
    </row>
    <row r="494" spans="1:4" x14ac:dyDescent="0.2">
      <c r="A494" s="71" t="str">
        <f>IF((((NOT(ISBLANK('Раздел 1-4'!D91:D91)))*(SUM('Раздел 1-4'!D91:D91)&gt;0)))+(ISBLANK('Раздел 1-4'!D91:D91)),"","Неверно!")</f>
      </c>
      <c r="B494" s="72">
        <v>4382</v>
      </c>
      <c r="C494" s="73" t="s">
        <v>12</v>
      </c>
      <c r="D494" s="73" t="s">
        <v>331</v>
      </c>
    </row>
    <row r="495" spans="1:4" x14ac:dyDescent="0.2">
      <c r="A495" s="71" t="str">
        <f>IF((((NOT(ISBLANK('Раздел 1-4'!D92:D92)))*(SUM('Раздел 1-4'!D92:D92)&gt;0)))+(ISBLANK('Раздел 1-4'!D92:D92)),"","Неверно!")</f>
      </c>
      <c r="B495" s="72">
        <v>4382</v>
      </c>
      <c r="C495" s="73" t="s">
        <v>13</v>
      </c>
      <c r="D495" s="73" t="s">
        <v>331</v>
      </c>
    </row>
    <row r="496" spans="1:4" x14ac:dyDescent="0.2">
      <c r="A496" s="71" t="str">
        <f>IF((((NOT(ISBLANK('Раздел 1-4'!D93:D93)))*(SUM('Раздел 1-4'!D93:D93)&gt;0)))+(ISBLANK('Раздел 1-4'!D93:D93)),"","Неверно!")</f>
      </c>
      <c r="B496" s="72">
        <v>4382</v>
      </c>
      <c r="C496" s="73" t="s">
        <v>14</v>
      </c>
      <c r="D496" s="73" t="s">
        <v>331</v>
      </c>
    </row>
    <row r="497" spans="1:4" x14ac:dyDescent="0.2">
      <c r="A497" s="71" t="str">
        <f>IF((((NOT(ISBLANK('Раздел 1-4'!D94:D94)))*(SUM('Раздел 1-4'!D94:D94)&gt;0)))+(ISBLANK('Раздел 1-4'!D94:D94)),"","Неверно!")</f>
      </c>
      <c r="B497" s="72">
        <v>4382</v>
      </c>
      <c r="C497" s="73" t="s">
        <v>15</v>
      </c>
      <c r="D497" s="73" t="s">
        <v>331</v>
      </c>
    </row>
    <row r="498" spans="1:4" x14ac:dyDescent="0.2">
      <c r="A498" s="71" t="str">
        <f>IF((((NOT(ISBLANK('Раздел 1-4'!D95:D95)))*(SUM('Раздел 1-4'!D95:D95)&gt;0)))+(ISBLANK('Раздел 1-4'!D95:D95)),"","Неверно!")</f>
      </c>
      <c r="B498" s="72">
        <v>4382</v>
      </c>
      <c r="C498" s="73" t="s">
        <v>16</v>
      </c>
      <c r="D498" s="73" t="s">
        <v>331</v>
      </c>
    </row>
    <row r="499" spans="1:4" x14ac:dyDescent="0.2">
      <c r="A499" s="71" t="str">
        <f>IF((((NOT(ISBLANK('Раздел 1-4'!D96:D96)))*(SUM('Раздел 1-4'!D96:D96)&gt;0)))+(ISBLANK('Раздел 1-4'!D96:D96)),"","Неверно!")</f>
      </c>
      <c r="B499" s="72">
        <v>4382</v>
      </c>
      <c r="C499" s="73" t="s">
        <v>17</v>
      </c>
      <c r="D499" s="73" t="s">
        <v>331</v>
      </c>
    </row>
    <row r="500" spans="1:4" x14ac:dyDescent="0.2">
      <c r="A500" s="71" t="str">
        <f>IF((((NOT(ISBLANK('Раздел 1-4'!D97:D97)))*(SUM('Раздел 1-4'!D97:D97)&gt;0)))+(ISBLANK('Раздел 1-4'!D97:D97)),"","Неверно!")</f>
      </c>
      <c r="B500" s="72">
        <v>4382</v>
      </c>
      <c r="C500" s="73" t="s">
        <v>18</v>
      </c>
      <c r="D500" s="73" t="s">
        <v>331</v>
      </c>
    </row>
    <row r="501" spans="1:4" x14ac:dyDescent="0.2">
      <c r="A501" s="71" t="str">
        <f>IF((((NOT(ISBLANK('Раздел 1-4'!D98:D98)))*(SUM('Раздел 1-4'!D98:D98)&gt;0)))+(ISBLANK('Раздел 1-4'!D98:D98)),"","Неверно!")</f>
      </c>
      <c r="B501" s="72">
        <v>4382</v>
      </c>
      <c r="C501" s="73" t="s">
        <v>19</v>
      </c>
      <c r="D501" s="73" t="s">
        <v>331</v>
      </c>
    </row>
    <row r="502" spans="1:4" x14ac:dyDescent="0.2">
      <c r="A502" s="71" t="str">
        <f>IF((((NOT(ISBLANK('Раздел 1-4'!D100:D100)))*(SUM('Раздел 1-4'!D100:D100)&gt;0)))+(ISBLANK('Раздел 1-4'!D100:D100)),"","Неверно!")</f>
      </c>
      <c r="B502" s="72">
        <v>4382</v>
      </c>
      <c r="C502" s="73" t="s">
        <v>20</v>
      </c>
      <c r="D502" s="73" t="s">
        <v>331</v>
      </c>
    </row>
    <row r="503" spans="1:4" x14ac:dyDescent="0.2">
      <c r="A503" s="71" t="str">
        <f>IF((((NOT(ISBLANK('Раздел 1-4'!D101:D101)))*(SUM('Раздел 1-4'!D101:D101)&gt;0)))+(ISBLANK('Раздел 1-4'!D101:D101)),"","Неверно!")</f>
      </c>
      <c r="B503" s="72">
        <v>4382</v>
      </c>
      <c r="C503" s="73" t="s">
        <v>21</v>
      </c>
      <c r="D503" s="73" t="s">
        <v>331</v>
      </c>
    </row>
    <row r="504" spans="1:4" x14ac:dyDescent="0.2">
      <c r="A504" s="71" t="str">
        <f>IF((((NOT(ISBLANK('Раздел 1-4'!D102:D102)))*(SUM('Раздел 1-4'!D102:D102)&gt;0)))+(ISBLANK('Раздел 1-4'!D102:D102)),"","Неверно!")</f>
      </c>
      <c r="B504" s="72">
        <v>4382</v>
      </c>
      <c r="C504" s="73" t="s">
        <v>22</v>
      </c>
      <c r="D504" s="73" t="s">
        <v>331</v>
      </c>
    </row>
    <row r="505" spans="1:4" x14ac:dyDescent="0.2">
      <c r="A505" s="71" t="str">
        <f>IF((((NOT(ISBLANK('Раздел 1-4'!D103:D103)))*(SUM('Раздел 1-4'!D103:D103)&gt;0)))+(ISBLANK('Раздел 1-4'!D103:D103)),"","Неверно!")</f>
      </c>
      <c r="B505" s="72">
        <v>4382</v>
      </c>
      <c r="C505" s="73" t="s">
        <v>23</v>
      </c>
      <c r="D505" s="73" t="s">
        <v>331</v>
      </c>
    </row>
    <row r="506" spans="1:4" x14ac:dyDescent="0.2">
      <c r="A506" s="71" t="str">
        <f>IF((((NOT(ISBLANK('Раздел 1-4'!D104:D104)))*(SUM('Раздел 1-4'!D104:D104)&gt;0)))+(ISBLANK('Раздел 1-4'!D104:D104)),"","Неверно!")</f>
      </c>
      <c r="B506" s="72">
        <v>4382</v>
      </c>
      <c r="C506" s="73" t="s">
        <v>470</v>
      </c>
      <c r="D506" s="73" t="s">
        <v>331</v>
      </c>
    </row>
    <row r="507" spans="1:4" x14ac:dyDescent="0.2">
      <c r="A507" s="71" t="str">
        <f>IF((((NOT(ISBLANK('Раздел 1-4'!D105:D105)))*(SUM('Раздел 1-4'!D105:D105)&gt;0)))+(ISBLANK('Раздел 1-4'!D105:D105)),"","Неверно!")</f>
      </c>
      <c r="B507" s="72">
        <v>4382</v>
      </c>
      <c r="C507" s="73" t="s">
        <v>471</v>
      </c>
      <c r="D507" s="73" t="s">
        <v>331</v>
      </c>
    </row>
    <row r="508" spans="1:4" x14ac:dyDescent="0.2">
      <c r="A508" s="71" t="str">
        <f>IF((((NOT(ISBLANK('Раздел 1-4'!D106:D106)))*(SUM('Раздел 1-4'!D106:D106)&gt;0)))+(ISBLANK('Раздел 1-4'!D106:D106)),"","Неверно!")</f>
      </c>
      <c r="B508" s="72">
        <v>4382</v>
      </c>
      <c r="C508" s="73" t="s">
        <v>472</v>
      </c>
      <c r="D508" s="73" t="s">
        <v>331</v>
      </c>
    </row>
    <row r="509" spans="1:4" x14ac:dyDescent="0.2">
      <c r="A509" s="71" t="str">
        <f>IF((((NOT(ISBLANK('Раздел 1-4'!D108:D108)))*(SUM('Раздел 1-4'!D108:D108)&gt;0)))+(ISBLANK('Раздел 1-4'!D108:D108)),"","Неверно!")</f>
      </c>
      <c r="B509" s="72">
        <v>4382</v>
      </c>
      <c r="C509" s="73" t="s">
        <v>473</v>
      </c>
      <c r="D509" s="73" t="s">
        <v>331</v>
      </c>
    </row>
    <row r="510" spans="1:4" x14ac:dyDescent="0.2">
      <c r="A510" s="71" t="str">
        <f>IF((((NOT(ISBLANK('Раздел 1-4'!D109:D109)))*(SUM('Раздел 1-4'!D109:D109)&gt;0)))+(ISBLANK('Раздел 1-4'!D109:D109)),"","Неверно!")</f>
      </c>
      <c r="B510" s="72">
        <v>4382</v>
      </c>
      <c r="C510" s="73" t="s">
        <v>474</v>
      </c>
      <c r="D510" s="73" t="s">
        <v>331</v>
      </c>
    </row>
    <row r="511" spans="1:4" x14ac:dyDescent="0.2">
      <c r="A511" s="71" t="str">
        <f>IF((((NOT(ISBLANK('Раздел 1-4'!D110:D110)))*(SUM('Раздел 1-4'!D110:D110)&gt;0)))+(ISBLANK('Раздел 1-4'!D110:D110)),"","Неверно!")</f>
      </c>
      <c r="B511" s="72">
        <v>4382</v>
      </c>
      <c r="C511" s="73" t="s">
        <v>475</v>
      </c>
      <c r="D511" s="73" t="s">
        <v>331</v>
      </c>
    </row>
    <row r="512" spans="1:4" x14ac:dyDescent="0.2">
      <c r="A512" s="71" t="str">
        <f>IF((((NOT(ISBLANK('Раздел 1-4'!D111:D111)))*(SUM('Раздел 1-4'!D111:D111)&gt;0)))+(ISBLANK('Раздел 1-4'!D111:D111)),"","Неверно!")</f>
      </c>
      <c r="B512" s="72">
        <v>4382</v>
      </c>
      <c r="C512" s="73" t="s">
        <v>476</v>
      </c>
      <c r="D512" s="73" t="s">
        <v>331</v>
      </c>
    </row>
    <row r="513" spans="1:4" x14ac:dyDescent="0.2">
      <c r="A513" s="71" t="str">
        <f>IF((((NOT(ISBLANK('Раздел 1-4'!D112:D112)))*(SUM('Раздел 1-4'!D112:D112)&gt;0)))+(ISBLANK('Раздел 1-4'!D112:D112)),"","Неверно!")</f>
      </c>
      <c r="B513" s="72">
        <v>4382</v>
      </c>
      <c r="C513" s="73" t="s">
        <v>477</v>
      </c>
      <c r="D513" s="73" t="s">
        <v>331</v>
      </c>
    </row>
    <row r="514" spans="1:4" x14ac:dyDescent="0.2">
      <c r="A514" s="71" t="str">
        <f>IF((((NOT(ISBLANK('Раздел 1-4'!D113:D113)))*(SUM('Раздел 1-4'!D113:D113)&gt;0)))+(ISBLANK('Раздел 1-4'!D113:D113)),"","Неверно!")</f>
      </c>
      <c r="B514" s="72">
        <v>4382</v>
      </c>
      <c r="C514" s="73" t="s">
        <v>478</v>
      </c>
      <c r="D514" s="73" t="s">
        <v>331</v>
      </c>
    </row>
    <row r="515" spans="1:4" x14ac:dyDescent="0.2">
      <c r="A515" s="71" t="str">
        <f>IF((((NOT(ISBLANK('Раздел 1-4'!E89:E89)))*(SUM('Раздел 1-4'!E89:E89)&gt;0)))+(ISBLANK('Раздел 1-4'!E89:E89)),"","Неверно!")</f>
      </c>
      <c r="B515" s="72">
        <v>4382</v>
      </c>
      <c r="C515" s="73" t="s">
        <v>479</v>
      </c>
      <c r="D515" s="73" t="s">
        <v>331</v>
      </c>
    </row>
    <row r="516" spans="1:4" x14ac:dyDescent="0.2">
      <c r="A516" s="71" t="str">
        <f>IF((((NOT(ISBLANK('Раздел 1-4'!E90:E90)))*(SUM('Раздел 1-4'!E90:E90)&gt;0)))+(ISBLANK('Раздел 1-4'!E90:E90)),"","Неверно!")</f>
      </c>
      <c r="B516" s="72">
        <v>4382</v>
      </c>
      <c r="C516" s="73" t="s">
        <v>480</v>
      </c>
      <c r="D516" s="73" t="s">
        <v>331</v>
      </c>
    </row>
    <row r="517" spans="1:4" x14ac:dyDescent="0.2">
      <c r="A517" s="71" t="str">
        <f>IF((((NOT(ISBLANK('Раздел 1-4'!E91:E91)))*(SUM('Раздел 1-4'!E91:E91)&gt;0)))+(ISBLANK('Раздел 1-4'!E91:E91)),"","Неверно!")</f>
      </c>
      <c r="B517" s="72">
        <v>4382</v>
      </c>
      <c r="C517" s="73" t="s">
        <v>481</v>
      </c>
      <c r="D517" s="73" t="s">
        <v>331</v>
      </c>
    </row>
    <row r="518" spans="1:4" x14ac:dyDescent="0.2">
      <c r="A518" s="71" t="str">
        <f>IF((((NOT(ISBLANK('Раздел 1-4'!E92:E92)))*(SUM('Раздел 1-4'!E92:E92)&gt;0)))+(ISBLANK('Раздел 1-4'!E92:E92)),"","Неверно!")</f>
      </c>
      <c r="B518" s="72">
        <v>4382</v>
      </c>
      <c r="C518" s="73" t="s">
        <v>482</v>
      </c>
      <c r="D518" s="73" t="s">
        <v>331</v>
      </c>
    </row>
    <row r="519" spans="1:4" x14ac:dyDescent="0.2">
      <c r="A519" s="71" t="str">
        <f>IF((((NOT(ISBLANK('Раздел 1-4'!E93:E93)))*(SUM('Раздел 1-4'!E93:E93)&gt;0)))+(ISBLANK('Раздел 1-4'!E93:E93)),"","Неверно!")</f>
      </c>
      <c r="B519" s="72">
        <v>4382</v>
      </c>
      <c r="C519" s="73" t="s">
        <v>483</v>
      </c>
      <c r="D519" s="73" t="s">
        <v>331</v>
      </c>
    </row>
    <row r="520" spans="1:4" x14ac:dyDescent="0.2">
      <c r="A520" s="71" t="str">
        <f>IF((((NOT(ISBLANK('Раздел 1-4'!E94:E94)))*(SUM('Раздел 1-4'!E94:E94)&gt;0)))+(ISBLANK('Раздел 1-4'!E94:E94)),"","Неверно!")</f>
      </c>
      <c r="B520" s="72">
        <v>4382</v>
      </c>
      <c r="C520" s="73" t="s">
        <v>484</v>
      </c>
      <c r="D520" s="73" t="s">
        <v>331</v>
      </c>
    </row>
    <row r="521" spans="1:4" x14ac:dyDescent="0.2">
      <c r="A521" s="71" t="str">
        <f>IF((((NOT(ISBLANK('Раздел 1-4'!E95:E95)))*(SUM('Раздел 1-4'!E95:E95)&gt;0)))+(ISBLANK('Раздел 1-4'!E95:E95)),"","Неверно!")</f>
      </c>
      <c r="B521" s="72">
        <v>4382</v>
      </c>
      <c r="C521" s="73" t="s">
        <v>485</v>
      </c>
      <c r="D521" s="73" t="s">
        <v>331</v>
      </c>
    </row>
    <row r="522" spans="1:4" x14ac:dyDescent="0.2">
      <c r="A522" s="71" t="str">
        <f>IF((((NOT(ISBLANK('Раздел 1-4'!E96:E96)))*(SUM('Раздел 1-4'!E96:E96)&gt;0)))+(ISBLANK('Раздел 1-4'!E96:E96)),"","Неверно!")</f>
      </c>
      <c r="B522" s="72">
        <v>4382</v>
      </c>
      <c r="C522" s="73" t="s">
        <v>486</v>
      </c>
      <c r="D522" s="73" t="s">
        <v>331</v>
      </c>
    </row>
    <row r="523" spans="1:4" x14ac:dyDescent="0.2">
      <c r="A523" s="71" t="str">
        <f>IF((((NOT(ISBLANK('Раздел 1-4'!E97:E97)))*(SUM('Раздел 1-4'!E97:E97)&gt;0)))+(ISBLANK('Раздел 1-4'!E97:E97)),"","Неверно!")</f>
      </c>
      <c r="B523" s="72">
        <v>4382</v>
      </c>
      <c r="C523" s="73" t="s">
        <v>487</v>
      </c>
      <c r="D523" s="73" t="s">
        <v>331</v>
      </c>
    </row>
    <row r="524" spans="1:4" x14ac:dyDescent="0.2">
      <c r="A524" s="71" t="str">
        <f>IF((((NOT(ISBLANK('Раздел 1-4'!E98:E98)))*(SUM('Раздел 1-4'!E98:E98)&gt;0)))+(ISBLANK('Раздел 1-4'!E98:E98)),"","Неверно!")</f>
      </c>
      <c r="B524" s="72">
        <v>4382</v>
      </c>
      <c r="C524" s="73" t="s">
        <v>488</v>
      </c>
      <c r="D524" s="73" t="s">
        <v>331</v>
      </c>
    </row>
    <row r="525" spans="1:4" x14ac:dyDescent="0.2">
      <c r="A525" s="71" t="str">
        <f>IF((((NOT(ISBLANK('Раздел 1-4'!E100:E100)))*(SUM('Раздел 1-4'!E100:E100)&gt;0)))+(ISBLANK('Раздел 1-4'!E100:E100)),"","Неверно!")</f>
      </c>
      <c r="B525" s="72">
        <v>4382</v>
      </c>
      <c r="C525" s="73" t="s">
        <v>489</v>
      </c>
      <c r="D525" s="73" t="s">
        <v>331</v>
      </c>
    </row>
    <row r="526" spans="1:4" x14ac:dyDescent="0.2">
      <c r="A526" s="71" t="str">
        <f>IF((((NOT(ISBLANK('Раздел 1-4'!E101:E101)))*(SUM('Раздел 1-4'!E101:E101)&gt;0)))+(ISBLANK('Раздел 1-4'!E101:E101)),"","Неверно!")</f>
      </c>
      <c r="B526" s="72">
        <v>4382</v>
      </c>
      <c r="C526" s="73" t="s">
        <v>490</v>
      </c>
      <c r="D526" s="73" t="s">
        <v>331</v>
      </c>
    </row>
    <row r="527" spans="1:4" x14ac:dyDescent="0.2">
      <c r="A527" s="71" t="str">
        <f>IF((((NOT(ISBLANK('Раздел 1-4'!E102:E102)))*(SUM('Раздел 1-4'!E102:E102)&gt;0)))+(ISBLANK('Раздел 1-4'!E102:E102)),"","Неверно!")</f>
      </c>
      <c r="B527" s="72">
        <v>4382</v>
      </c>
      <c r="C527" s="73" t="s">
        <v>491</v>
      </c>
      <c r="D527" s="73" t="s">
        <v>331</v>
      </c>
    </row>
    <row r="528" spans="1:4" x14ac:dyDescent="0.2">
      <c r="A528" s="71" t="str">
        <f>IF((((NOT(ISBLANK('Раздел 1-4'!E103:E103)))*(SUM('Раздел 1-4'!E103:E103)&gt;0)))+(ISBLANK('Раздел 1-4'!E103:E103)),"","Неверно!")</f>
      </c>
      <c r="B528" s="72">
        <v>4382</v>
      </c>
      <c r="C528" s="73" t="s">
        <v>492</v>
      </c>
      <c r="D528" s="73" t="s">
        <v>331</v>
      </c>
    </row>
    <row r="529" spans="1:4" x14ac:dyDescent="0.2">
      <c r="A529" s="71" t="str">
        <f>IF((((NOT(ISBLANK('Раздел 1-4'!E104:E104)))*(SUM('Раздел 1-4'!E104:E104)&gt;0)))+(ISBLANK('Раздел 1-4'!E104:E104)),"","Неверно!")</f>
      </c>
      <c r="B529" s="72">
        <v>4382</v>
      </c>
      <c r="C529" s="73" t="s">
        <v>493</v>
      </c>
      <c r="D529" s="73" t="s">
        <v>331</v>
      </c>
    </row>
    <row r="530" spans="1:4" x14ac:dyDescent="0.2">
      <c r="A530" s="71" t="str">
        <f>IF((((NOT(ISBLANK('Раздел 1-4'!E105:E105)))*(SUM('Раздел 1-4'!E105:E105)&gt;0)))+(ISBLANK('Раздел 1-4'!E105:E105)),"","Неверно!")</f>
      </c>
      <c r="B530" s="72">
        <v>4382</v>
      </c>
      <c r="C530" s="73" t="s">
        <v>494</v>
      </c>
      <c r="D530" s="73" t="s">
        <v>331</v>
      </c>
    </row>
    <row r="531" spans="1:4" x14ac:dyDescent="0.2">
      <c r="A531" s="71" t="str">
        <f>IF((((NOT(ISBLANK('Раздел 1-4'!E106:E106)))*(SUM('Раздел 1-4'!E106:E106)&gt;0)))+(ISBLANK('Раздел 1-4'!E106:E106)),"","Неверно!")</f>
      </c>
      <c r="B531" s="72">
        <v>4382</v>
      </c>
      <c r="C531" s="73" t="s">
        <v>495</v>
      </c>
      <c r="D531" s="73" t="s">
        <v>331</v>
      </c>
    </row>
    <row r="532" spans="1:4" x14ac:dyDescent="0.2">
      <c r="A532" s="71" t="str">
        <f>IF((((NOT(ISBLANK('Раздел 1-4'!E108:E108)))*(SUM('Раздел 1-4'!E108:E108)&gt;0)))+(ISBLANK('Раздел 1-4'!E108:E108)),"","Неверно!")</f>
      </c>
      <c r="B532" s="72">
        <v>4382</v>
      </c>
      <c r="C532" s="73" t="s">
        <v>496</v>
      </c>
      <c r="D532" s="73" t="s">
        <v>331</v>
      </c>
    </row>
    <row r="533" spans="1:4" x14ac:dyDescent="0.2">
      <c r="A533" s="71" t="str">
        <f>IF((((NOT(ISBLANK('Раздел 1-4'!E109:E109)))*(SUM('Раздел 1-4'!E109:E109)&gt;0)))+(ISBLANK('Раздел 1-4'!E109:E109)),"","Неверно!")</f>
      </c>
      <c r="B533" s="72">
        <v>4382</v>
      </c>
      <c r="C533" s="73" t="s">
        <v>497</v>
      </c>
      <c r="D533" s="73" t="s">
        <v>331</v>
      </c>
    </row>
    <row r="534" spans="1:4" x14ac:dyDescent="0.2">
      <c r="A534" s="71" t="str">
        <f>IF((((NOT(ISBLANK('Раздел 1-4'!E110:E110)))*(SUM('Раздел 1-4'!E110:E110)&gt;0)))+(ISBLANK('Раздел 1-4'!E110:E110)),"","Неверно!")</f>
      </c>
      <c r="B534" s="72">
        <v>4382</v>
      </c>
      <c r="C534" s="73" t="s">
        <v>498</v>
      </c>
      <c r="D534" s="73" t="s">
        <v>331</v>
      </c>
    </row>
    <row r="535" spans="1:4" x14ac:dyDescent="0.2">
      <c r="A535" s="71" t="str">
        <f>IF((((NOT(ISBLANK('Раздел 1-4'!E111:E111)))*(SUM('Раздел 1-4'!E111:E111)&gt;0)))+(ISBLANK('Раздел 1-4'!E111:E111)),"","Неверно!")</f>
      </c>
      <c r="B535" s="72">
        <v>4382</v>
      </c>
      <c r="C535" s="73" t="s">
        <v>499</v>
      </c>
      <c r="D535" s="73" t="s">
        <v>331</v>
      </c>
    </row>
    <row r="536" spans="1:4" x14ac:dyDescent="0.2">
      <c r="A536" s="71" t="str">
        <f>IF((((NOT(ISBLANK('Раздел 1-4'!E112:E112)))*(SUM('Раздел 1-4'!E112:E112)&gt;0)))+(ISBLANK('Раздел 1-4'!E112:E112)),"","Неверно!")</f>
      </c>
      <c r="B536" s="72">
        <v>4382</v>
      </c>
      <c r="C536" s="73" t="s">
        <v>500</v>
      </c>
      <c r="D536" s="73" t="s">
        <v>331</v>
      </c>
    </row>
    <row r="537" spans="1:4" x14ac:dyDescent="0.2">
      <c r="A537" s="71" t="str">
        <f>IF((((NOT(ISBLANK('Раздел 1-4'!E113:E113)))*(SUM('Раздел 1-4'!E113:E113)&gt;0)))+(ISBLANK('Раздел 1-4'!E113:E113)),"","Неверно!")</f>
      </c>
      <c r="B537" s="72">
        <v>4382</v>
      </c>
      <c r="C537" s="73" t="s">
        <v>223</v>
      </c>
      <c r="D537" s="73" t="s">
        <v>331</v>
      </c>
    </row>
  </sheetData>
  <sheetProtection scenarios="1" objects="0" sheet="1" spinCount="100000" saltValue="HmnO3wN7xkYH2mFuPMflew==" hashValue="ms+HRubGQtik9a+mwPVbYk/iBw7CyW1kGcizcF/LoBF9fe8wmJknGHY80jcjjxRlXpy2prdsZSbiiiV0GF98Ww==" algorithmName="SHA-512"/>
  <phoneticPr fontId="11" type="noConversion"/>
  <pageMargins left="0.69" right="0.8" top="1" bottom="1" header="0.5" footer="0.5"/>
  <pageSetup paperSize="9" scale="90" firstPageNumber="42949672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Титул</vt:lpstr>
      <vt:lpstr>Раздел 1-4</vt:lpstr>
      <vt:lpstr>Инструкция</vt:lpstr>
      <vt:lpstr>ФЛК (обязательный)</vt:lpstr>
      <vt:lpstr>AddressPostal</vt:lpstr>
      <vt:lpstr>date</vt:lpstr>
      <vt:lpstr>FullName</vt:lpstr>
      <vt:lpstr>KodKomplekta</vt:lpstr>
      <vt:lpstr>Инструкция!Print_Area</vt:lpstr>
      <vt:lpstr>'Раздел 1-4'!Print_Area</vt:lpstr>
      <vt:lpstr>Титул!Print_Area</vt:lpstr>
      <vt:lpstr>'ФЛК (обязательный)'!Print_Area</vt:lpstr>
      <vt:lpstr>ST_Code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Akhremenko</dc:creator>
  <cp:lastModifiedBy>MKSKOM</cp:lastModifiedBy>
  <cp:lastPrinted>2015-01-23T11:57:50Z</cp:lastPrinted>
  <dcterms:created xsi:type="dcterms:W3CDTF">2007-02-25T22:53:10Z</dcterms:created>
  <dcterms:modified xsi:type="dcterms:W3CDTF">2018-12-14T08:06:28Z</dcterms:modified>
</cp:coreProperties>
</file>